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tabRatio="697" activeTab="0"/>
  </bookViews>
  <sheets>
    <sheet name="Програми 2020" sheetId="1" r:id="rId1"/>
  </sheets>
  <externalReferences>
    <externalReference r:id="rId4"/>
    <externalReference r:id="rId5"/>
  </externalReferences>
  <definedNames>
    <definedName name="ГФУ" localSheetId="0">#REF!</definedName>
    <definedName name="ГФУ">#REF!</definedName>
    <definedName name="_xlnm.Print_Titles" localSheetId="0">'Програми 2020'!$4:$6</definedName>
    <definedName name="Культура" localSheetId="0">#REF!</definedName>
    <definedName name="Культура">#REF!</definedName>
    <definedName name="Ліцей" localSheetId="0">#REF!</definedName>
    <definedName name="Ліцей">#REF!</definedName>
    <definedName name="_xlnm.Print_Area" localSheetId="0">'Програми 2020'!$B$1:$L$76</definedName>
    <definedName name="Освіта" localSheetId="0">#REF!</definedName>
    <definedName name="Освіта">#REF!</definedName>
    <definedName name="УСЗ" localSheetId="0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<sst xmlns="http://schemas.openxmlformats.org/spreadsheetml/2006/main" count="348" uniqueCount="244">
  <si>
    <t>0611010</t>
  </si>
  <si>
    <t>Надання дошкільної освіти</t>
  </si>
  <si>
    <t>0611020</t>
  </si>
  <si>
    <t>0180</t>
  </si>
  <si>
    <t xml:space="preserve">Разом видатків   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</si>
  <si>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</si>
  <si>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</si>
  <si>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</si>
  <si>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Програма підтримки проведення лабораторно-діагностичних робіт Новгород-Сіверською міжрайонною державною лабораторією Державної служби України з питань безпечності харчових продуктів та захисту споживачів на території Новгород-Сіверської міської об'єднаної територіальної громади на 2020 рік</t>
  </si>
  <si>
    <t>Програма розвитку малого і середнього підприємництва у м. Новгород-Сіверський на 2017-2020 роки</t>
  </si>
  <si>
    <t>2144</t>
  </si>
  <si>
    <t>0763</t>
  </si>
  <si>
    <t>Централізовані заходи з лікування хворих на цукровий та нецукровий діабет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</si>
  <si>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</si>
  <si>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Програма "Міський автобус" у місті Новгород-Сіверський на 2016-2020 роки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</si>
  <si>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</si>
  <si>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</si>
  <si>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>1020</t>
  </si>
  <si>
    <t>3160</t>
  </si>
  <si>
    <t>5011</t>
  </si>
  <si>
    <t>3050</t>
  </si>
  <si>
    <t>Х</t>
  </si>
  <si>
    <t>1090</t>
  </si>
  <si>
    <t>3112</t>
  </si>
  <si>
    <t>0101000</t>
  </si>
  <si>
    <t>Заходи державної політики з питань дітей та їх соціального захисту</t>
  </si>
  <si>
    <t>0113112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</si>
  <si>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</si>
  <si>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</si>
  <si>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</si>
  <si>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</si>
  <si>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</si>
  <si>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</si>
  <si>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0611162</t>
  </si>
  <si>
    <t>1162</t>
  </si>
  <si>
    <t>Міська програма "Шкільний автобус" Новгород-Сіверської міської ради на 2018-2020 роки</t>
  </si>
  <si>
    <t>Інші програми та заходи у сфері освіти</t>
  </si>
  <si>
    <t>Програма проведення будівництва, ремонту та утримання дорожнього покриття вулиць та тротуарів у місті Новгород-Сіверський на 2016-2020 роки</t>
  </si>
  <si>
    <t xml:space="preserve">Міська Програма розвитку фізичної культури і спорту у місті Новгороді-Сіверському  на  2018 -2020 роки </t>
  </si>
  <si>
    <t>Проведення навчально-тренувальних зборів і змагань з олімпійських видів спорту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</si>
  <si>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</si>
  <si>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</si>
  <si>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Програма заходів з відзначення державних та професійних свят, ювілейних дат, проведення культурно-мистецьких заходів в м.Новгород-Сіверський на 2016-2020 роки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</si>
  <si>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</si>
  <si>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</si>
  <si>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</si>
  <si>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</si>
  <si>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</si>
  <si>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</si>
  <si>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</si>
  <si>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</si>
  <si>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</si>
  <si>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</si>
  <si>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ради на 2019-2020 роки
</t>
  </si>
  <si>
    <t>Рішення від 22.12.2018 №750</t>
  </si>
  <si>
    <t>Рішення від 21.12.2017 №511</t>
  </si>
  <si>
    <t>Комплексна міська програма підтримки сім'ї, забезпечення гендерної рівності та протидії торгівлі людьми у місті Новгороді-Сіверському на 2018-2020 роки</t>
  </si>
  <si>
    <t>Рішення від 04.12.2019 №979</t>
  </si>
  <si>
    <t>Програма інформатизації Новгород-Сіверської міської об'єднаної територіальної громади на 2020-2022 роки</t>
  </si>
  <si>
    <t>Рішення від  24.12.2019                № 1025</t>
  </si>
  <si>
    <t>Рішення від 24.01.2020 №1051</t>
  </si>
  <si>
    <t>0610160   0611010  0611020  0611090  0611150  0611161   0615031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</si>
  <si>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населених пунктах Новгород-Сіверської міської  об'єднаної територіальної громади  на 2020- 2021 роки 
</t>
  </si>
  <si>
    <t>0812144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</si>
  <si>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</t>
  </si>
  <si>
    <t>Програма забезпечення препаратами інсуліну хворих на цукровий діабет мешканців  Новгород-Сіверської міської об'єднаної територіальної громади  на 2020- 2021 роки</t>
  </si>
  <si>
    <t>1010160     1011100   1014030  1014081</t>
  </si>
  <si>
    <t>Програма відшкодування різниці в тарифах на послуги з централізованого водопостачання та водовідведення для населення міста Новгород-Сіверський в 2020 році</t>
  </si>
  <si>
    <t xml:space="preserve"> Міська програма надання пільг на безплатне придбання ліків громадянам, мешканцям населених пунктів Новгород-Сіверської міської об'єднаної територіальної громади, які постраждали внаслідок Чорнобильської катастрофи, на 2020-2021 роки </t>
  </si>
  <si>
    <t>Програма надання одноразової матеріальної допомоги мешканцям населених пунктів Новгород-Сіверської міської ради на 2019-2023 роки</t>
  </si>
  <si>
    <t>Рішення від 28.02.2019 № 810</t>
  </si>
  <si>
    <t>0117130</t>
  </si>
  <si>
    <t>7130</t>
  </si>
  <si>
    <t>0410</t>
  </si>
  <si>
    <t>Здійснення заходів із землеустрою</t>
  </si>
  <si>
    <t>Програма розвитку земельних відносин на території Новгород-Сіверської міської об'єднаної територіальної громади на 2020 рік</t>
  </si>
  <si>
    <t>Програма юридичного обслуговування відділу освіти, молоді та спорту Новгород-Сіверської міської ради Чернігівської області на 2020-2021 роки</t>
  </si>
  <si>
    <t>Рішення від  04.12.2019                № 998</t>
  </si>
  <si>
    <t>Рішення від  04.12.2019                № 997</t>
  </si>
  <si>
    <t>Рішення від  24.12.2019  № 1026</t>
  </si>
  <si>
    <t>Програма проведення нормативної грошової оцінки земель населених пунктів Новгород-Сіверської міської об'єднаної територіальної громади на 2020 рік</t>
  </si>
  <si>
    <t>грн</t>
  </si>
  <si>
    <t>Новгород-Сіверська міська рада</t>
  </si>
  <si>
    <t>010000</t>
  </si>
  <si>
    <t>0111</t>
  </si>
  <si>
    <t>0620</t>
  </si>
  <si>
    <t>0443</t>
  </si>
  <si>
    <t>0456</t>
  </si>
  <si>
    <t>0411</t>
  </si>
  <si>
    <t>0320</t>
  </si>
  <si>
    <t>0133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</si>
  <si>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</si>
  <si>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</si>
  <si>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</si>
  <si>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0800000</t>
  </si>
  <si>
    <t>0810000</t>
  </si>
  <si>
    <t>0810160</t>
  </si>
  <si>
    <t>3700000</t>
  </si>
  <si>
    <t>3710000</t>
  </si>
  <si>
    <t>3710160</t>
  </si>
  <si>
    <t>Рішення від 25.03.2020 № 1101</t>
  </si>
  <si>
    <t>Надання пільг окремим категоріям громадян з оплати послуг зв'язку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</si>
  <si>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</si>
  <si>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</si>
  <si>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</si>
  <si>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</si>
  <si>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</si>
  <si>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0813050</t>
  </si>
  <si>
    <t>0113242</t>
  </si>
  <si>
    <t>3242</t>
  </si>
  <si>
    <t>Інші заходи у сфері соціального захисту і соціального забезпечення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</si>
  <si>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2020 рік</t>
  </si>
  <si>
    <t>Рішення від 04.12.2019 №992</t>
  </si>
  <si>
    <t>Програма реалізації громадського бюджету (бюджету участі) у місті Новгороді-Сіверському на 2020 рік</t>
  </si>
  <si>
    <t>Рішення від 04.12.2019 №974</t>
  </si>
  <si>
    <t>Рішення від 04.12.2019  № 982</t>
  </si>
  <si>
    <t>Програма юридичного обслуговування Новгород-Сіверської міської ради Чернігівської області на 2020-2021 роки</t>
  </si>
  <si>
    <t>Рішення від 04.12.2019 №993</t>
  </si>
  <si>
    <t>Програма розвитку туризму Новгорода-Сіверської об'єднаної територіальної громади  на 2020- 2021 роки</t>
  </si>
  <si>
    <t xml:space="preserve">Рішення від 04.12.2019 № 991 </t>
  </si>
  <si>
    <t>Рішення від 04.12.2019 № 988</t>
  </si>
  <si>
    <t>Рішення від 04.12.2019 № 989</t>
  </si>
  <si>
    <t>Рішення від 04.12.2019 № 985</t>
  </si>
  <si>
    <t xml:space="preserve">Програма соціального захисту фізичних осіб, які надають соціальні послуги у наслених пунктах Новгород-Сіверської міської об'єднаної територіальної громади  на 2020- 2021 роки </t>
  </si>
  <si>
    <t>Рішення від 04.12.2019 №984</t>
  </si>
  <si>
    <t xml:space="preserve">Комплексна програма соціальної підтримки учасників антитерористичної операції, операції Об'єднаних сил, членів їх сімей, бійців добровольців  Новгород-Сіверської  міської об'єднаної територіальної громади  на 2020- 2021 роки </t>
  </si>
  <si>
    <t>Рішення від 04.12.2019 №983</t>
  </si>
  <si>
    <t>Рішення від 04.12.2019 №987</t>
  </si>
  <si>
    <t>Програма  соціального захисту осіб з інвалідністю, які проживають у населених пунктах Новгород-Сіверської міської об'єднаної територіальної громади  на 2020- 2021 роки</t>
  </si>
  <si>
    <t>Міська програма  юридичного обслуговування управління соціального захисту населення, сім’ї та праці Новгород-Сіверської міської  об'єднаної територіальної громади  на 2020- 2021 роки</t>
  </si>
  <si>
    <t>Рішення від 04.12.2019 №990</t>
  </si>
  <si>
    <t>Програма інформатизації Новгород-Сіверської міської об'єдноної територіальної громади на 2020-2022 роки</t>
  </si>
  <si>
    <t>Рішення від 04.12.2019 №1009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</si>
  <si>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</si>
  <si>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</si>
  <si>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0813242</t>
  </si>
  <si>
    <t>4082</t>
  </si>
  <si>
    <t>Інші заходи в галузі культури і мистецтва</t>
  </si>
  <si>
    <t>0615011</t>
  </si>
  <si>
    <t>0116030</t>
  </si>
  <si>
    <t>Рішення від 24.01.2020 №1049</t>
  </si>
  <si>
    <t>Програма фінансової підтримки комунальних підприємств Новгород-Сіверської міської об'єднаної територіальної громади  та здійснення внесків до їх  статутного капіталу на 2020 рік</t>
  </si>
  <si>
    <t>Програма організації громадських робіт та робіт тимчасового характеру у населених пунктах Новгород-Сіверської міської об'єднаної територіальної громади на 2020 рік у новій редакції</t>
  </si>
  <si>
    <t>Програма (план дій) по проведенню робіт з благоустрою та санітарної очистки території населених пунктів Новгород-Сіверської міської об'єднаної територіальної громади на 2020 рік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</si>
  <si>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об'єднаної територіальної громади на 2020 рік</t>
  </si>
  <si>
    <t xml:space="preserve">Програма організації громадських робіт та робіт тимчасового характеру у населених пунктах Новгород-Сіверської міської об'єднаної територіальної громади на 2020 рік у новій редакції </t>
  </si>
  <si>
    <t>Міська Програма "Впровадження системи вуличного відеоспостереження у місті Новгороді-Сіверському на 2019-2021 роки"</t>
  </si>
  <si>
    <t>Організація благоустрою населених пунктів</t>
  </si>
  <si>
    <t>0117412</t>
  </si>
  <si>
    <t>7412</t>
  </si>
  <si>
    <t>0117610</t>
  </si>
  <si>
    <t>7610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</si>
  <si>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</si>
  <si>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</si>
  <si>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</si>
  <si>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0110180</t>
  </si>
  <si>
    <t>Інша діяльність у сфері державного управління</t>
  </si>
  <si>
    <t>0117350</t>
  </si>
  <si>
    <t>7350</t>
  </si>
  <si>
    <t>0118340</t>
  </si>
  <si>
    <t>8340</t>
  </si>
  <si>
    <t>Природоохоронні заходи за рахунок цільових фондів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</si>
  <si>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</si>
  <si>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</si>
  <si>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</si>
  <si>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</si>
  <si>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</si>
  <si>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</si>
  <si>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</si>
  <si>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</si>
  <si>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</si>
  <si>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</si>
  <si>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</si>
  <si>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Фінансове управління Новгород-Сіверської міської ради</t>
  </si>
  <si>
    <t>0600000</t>
  </si>
  <si>
    <t>0610000</t>
  </si>
  <si>
    <t>0110150</t>
  </si>
  <si>
    <t>0160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</si>
  <si>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</si>
  <si>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</si>
  <si>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0113104</t>
  </si>
  <si>
    <t>3104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</si>
  <si>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</si>
  <si>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</si>
  <si>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</si>
  <si>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</si>
  <si>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</si>
  <si>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</si>
  <si>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</si>
  <si>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 xml:space="preserve">Рішення від 30.12.2015 №46, із змінами 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</si>
  <si>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</si>
  <si>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</si>
  <si>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</si>
  <si>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на 2019-2021 роки</t>
  </si>
  <si>
    <t>Рішення від 14.12.2018 №737</t>
  </si>
  <si>
    <t>Рішення від 22.11.2017 № 475</t>
  </si>
  <si>
    <t>Рішення від 13.11. 2018  № 705</t>
  </si>
  <si>
    <t>Рішення від 21.12.2017 № 505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</si>
  <si>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</si>
  <si>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</si>
  <si>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</si>
  <si>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</si>
  <si>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</si>
  <si>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</si>
  <si>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</t>
  </si>
  <si>
    <t>Рішення від 24.12.2016 № 259</t>
  </si>
  <si>
    <t>Рішення 13.11. 2018  № 705</t>
  </si>
  <si>
    <t>Рішення від 24.12.2016 №253, із змінами</t>
  </si>
  <si>
    <t>Рішення від 24.12.2016 №251, із змінами</t>
  </si>
  <si>
    <t>Рішення від 04.12.2019 № 978</t>
  </si>
  <si>
    <t>150 000</t>
  </si>
  <si>
    <t>25 000</t>
  </si>
  <si>
    <t>Рішення від 04.12.2019 № 973</t>
  </si>
  <si>
    <t>Рішення від 24.12.2019 № 1023</t>
  </si>
  <si>
    <t>345 000</t>
  </si>
  <si>
    <t>214 500</t>
  </si>
  <si>
    <t>78 500</t>
  </si>
  <si>
    <t>Потреба по програмі на 2020 рік</t>
  </si>
  <si>
    <t>295 000</t>
  </si>
  <si>
    <t>Цільова соціальна програма розвитку цивільного захисту, реагування на надзвичайні ситуації, події та ліквідації пожеж  Новгород-Сіверської міської об'єднаної територіальної громади на 2020-2024 роки</t>
  </si>
  <si>
    <t>Рішення від 04.12.2019 №975</t>
  </si>
  <si>
    <t>3719770</t>
  </si>
  <si>
    <t>9770</t>
  </si>
  <si>
    <t>Інші субвенції з місцевого бюджету</t>
  </si>
  <si>
    <t>Програма підтримки Комунального некомерційного підприємства "Новгород-Сіверсьа центральна районна лікарня імені І.В.Буяльського" Новгород-Сіверської районної ради Чернігівської області та створення умов для надання якісних медичних послуг населенню Новгород-Сіверської міської об'єлнаної територіальної громади на 2020 рік</t>
  </si>
  <si>
    <t>Рішення від 24.12.2019 №1022</t>
  </si>
  <si>
    <t>Рішення від 04.06.2020 №1118</t>
  </si>
  <si>
    <t>Програма підтримки Комунального некомерційного підприємства "Новгород-Сіверський  районний Центр первинної медико-санітарної допомоги "Новгород-Сіверської районної ради Чернігівської області  на 2020 рік</t>
  </si>
  <si>
    <t xml:space="preserve"> Перелік місцевих програм затверджених бюджетом Новгород-Сіверської міської ОТГ на 2020 рік</t>
  </si>
  <si>
    <t>Програма управління комунальним майном Новгород-Сіверської міської об'єднаної територіальної громади на 2020 рік</t>
  </si>
  <si>
    <t xml:space="preserve">Міська програма «Організація харчування дітей у закладах освіти міста Новгорода-Сіверського на 2019-2020 роки» </t>
  </si>
  <si>
    <t xml:space="preserve">Міська програма надання пільг на проїзд на санаторно-курортне лікування постраждалим внаслідок Чорнобильської катастрофи мешканцям  Новгород-Сіверської міської об'єднаної територіальної громади  на 2020- 2021 роки </t>
  </si>
  <si>
    <t xml:space="preserve">Цільова програма  забезпечення громадян, мешканців населених пунктів Новгород-Сіверської міської об'єднаної територіальної громади,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2020-2021 роки
</t>
  </si>
  <si>
    <t>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 Новгород-Сіверської міської об'єднаної територіальної громади на 2020-2021 роки</t>
  </si>
  <si>
    <t>Програма надання безоплатної правової допомоги населенню Новгород-Сіверської міської об'єднаної територіальної громади на 2020 рік</t>
  </si>
  <si>
    <t>Рішення від 02.06.2016 № 140</t>
  </si>
  <si>
    <t>Програма забезпечення пожежної безпеки на території м. Новгород-Сіверський Чернігівської області на 2016-2020 роки</t>
  </si>
  <si>
    <t>Рішення від 04.12.2019 №980, із змінами</t>
  </si>
  <si>
    <t>Рішення від 02.06.2016 року  №  117 (із змінами від 17.05.2017 № 338, 13.11.2018 №706)</t>
  </si>
  <si>
    <t>Рішення  від 24.12.2016 №246, із змінами</t>
  </si>
  <si>
    <t>Рішення від 30.10.2018 №679 (із змінами від 03.03.2020 № 1074)</t>
  </si>
  <si>
    <t>Рішення від 04.12.2019 №986  (із змінами від 03.03.2020 № 1073)</t>
  </si>
  <si>
    <t>1091000</t>
  </si>
  <si>
    <t>1075200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</si>
</sst>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_-;\-* #,##0_-;_-* &quot;-&quot;_-;_-@_-"/>
    <numFmt numFmtId="186" formatCode="_-* #,##0.00\ &quot;₴&quot;_-;\-* #,##0.00\ &quot;₴&quot;_-;_-* &quot;-&quot;??\ &quot;₴&quot;_-;_-@_-"/>
    <numFmt numFmtId="187" formatCode="_-* #,##0.00_-;\-* #,##0.00_-;_-* &quot;-&quot;??_-;_-@_-"/>
    <numFmt numFmtId="188" formatCode="_-* #,##0\ _₴_-;\-* #,##0\ _₴_-;_-* &quot;-&quot;\ _₴_-;_-@_-"/>
    <numFmt numFmtId="189" formatCode="_-* #,##0.00\ _₴_-;\-* #,##0.00\ _₴_-;_-* &quot;-&quot;??\ _₴_-;_-@_-"/>
    <numFmt numFmtId="190" formatCode="#,##0&quot;₽&quot;;\-#,##0&quot;₽&quot;"/>
    <numFmt numFmtId="191" formatCode="#,##0&quot;₽&quot;;[Red]\-#,##0&quot;₽&quot;"/>
    <numFmt numFmtId="192" formatCode="#,##0.00&quot;₽&quot;;\-#,##0.00&quot;₽&quot;"/>
    <numFmt numFmtId="193" formatCode="#,##0.00&quot;₽&quot;;[Red]\-#,##0.00&quot;₽&quot;"/>
    <numFmt numFmtId="194" formatCode="_-* #,##0&quot;₽&quot;_-;\-* #,##0&quot;₽&quot;_-;_-* &quot;-&quot;&quot;₽&quot;_-;_-@_-"/>
    <numFmt numFmtId="195" formatCode="_-* #,##0.00&quot;₽&quot;_-;\-* #,##0.00&quot;₽&quot;_-;_-* &quot;-&quot;??&quot;₽&quot;_-;_-@_-"/>
    <numFmt numFmtId="196" formatCode="0.0"/>
    <numFmt numFmtId="197" formatCode="#,##0\ _г_р_н_."/>
    <numFmt numFmtId="198" formatCode="#,##0_ ;[Red]\-#,##0\ 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64">
    <font>
      <sz val="10"/>
      <name val="Arial"/>
      <family val="0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0"/>
      <name val="Helv"/>
      <family val="0"/>
    </font>
    <font>
      <sz val="10"/>
      <color indexed="8"/>
      <name val="MS Sans Serif"/>
      <family val="2"/>
    </font>
    <font>
      <sz val="8"/>
      <name val="Arial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2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b/>
      <i/>
      <sz val="14"/>
      <name val="Times New Roman Cyr"/>
      <family val="0"/>
    </font>
    <font>
      <sz val="14"/>
      <color indexed="10"/>
      <name val="Times New Roman"/>
      <family val="1"/>
    </font>
    <font>
      <sz val="10"/>
      <name val="Times New Roman Cyr"/>
      <family val="1"/>
    </font>
    <font>
      <b/>
      <sz val="18"/>
      <name val="Times New Roman Cyr"/>
      <family val="1"/>
    </font>
    <font>
      <sz val="12"/>
      <name val="Times New Roman Cyr"/>
      <family val="1"/>
    </font>
    <font>
      <b/>
      <sz val="12"/>
      <color indexed="8"/>
      <name val="Times New Roman Cyr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sz val="14"/>
      <name val="Arial Cyr"/>
      <family val="0"/>
    </font>
    <font>
      <b/>
      <sz val="16"/>
      <name val="Arial Cyr"/>
      <family val="0"/>
    </font>
    <font>
      <sz val="11"/>
      <color indexed="10"/>
      <name val="Arial Cyr"/>
      <family val="0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sz val="1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0" fillId="0" borderId="0">
      <alignment/>
      <protection/>
    </xf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3" fillId="0" borderId="0" applyNumberForma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5" fillId="0" borderId="0" applyFont="0" applyFill="0" applyBorder="0" applyAlignment="0" applyProtection="0"/>
    <xf numFmtId="0" fontId="61" fillId="0" borderId="9" applyNumberFormat="0" applyFill="0" applyAlignment="0" applyProtection="0"/>
    <xf numFmtId="0" fontId="6" fillId="0" borderId="0">
      <alignment/>
      <protection/>
    </xf>
    <xf numFmtId="0" fontId="62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265">
    <xf numFmtId="0" fontId="0" fillId="0" borderId="0" xfId="0" applyNumberFormat="1" applyFont="1" applyFill="1" applyBorder="1" applyAlignment="1" applyProtection="1">
      <alignment vertical="top"/>
      <protection/>
    </xf>
    <xf numFmtId="49" fontId="13" fillId="0" borderId="10" xfId="55" applyNumberFormat="1" applyFont="1" applyBorder="1" applyAlignment="1">
      <alignment horizontal="center" vertical="center"/>
      <protection/>
    </xf>
    <xf numFmtId="49" fontId="14" fillId="0" borderId="10" xfId="54" applyNumberFormat="1" applyFont="1" applyBorder="1" applyAlignment="1">
      <alignment horizontal="center" vertical="center"/>
      <protection/>
    </xf>
    <xf numFmtId="0" fontId="2" fillId="0" borderId="10" xfId="55" applyFont="1" applyBorder="1" applyAlignment="1">
      <alignment vertical="center" wrapText="1"/>
      <protection/>
    </xf>
    <xf numFmtId="0" fontId="5" fillId="0" borderId="0" xfId="56" applyFont="1">
      <alignment/>
      <protection/>
    </xf>
    <xf numFmtId="0" fontId="17" fillId="0" borderId="0" xfId="56" applyFont="1" applyProtection="1">
      <alignment/>
      <protection locked="0"/>
    </xf>
    <xf numFmtId="0" fontId="17" fillId="0" borderId="0" xfId="56" applyFont="1" applyAlignment="1" applyProtection="1">
      <alignment horizontal="left" vertical="top" wrapText="1"/>
      <protection locked="0"/>
    </xf>
    <xf numFmtId="0" fontId="5" fillId="0" borderId="0" xfId="56" applyFont="1" applyFill="1">
      <alignment/>
      <protection/>
    </xf>
    <xf numFmtId="0" fontId="18" fillId="0" borderId="0" xfId="56" applyFont="1" applyBorder="1" applyAlignment="1" applyProtection="1">
      <alignment horizontal="center" vertical="center" wrapText="1"/>
      <protection locked="0"/>
    </xf>
    <xf numFmtId="0" fontId="5" fillId="0" borderId="10" xfId="56" applyFont="1" applyFill="1" applyBorder="1">
      <alignment/>
      <protection/>
    </xf>
    <xf numFmtId="0" fontId="19" fillId="0" borderId="0" xfId="56" applyFont="1" applyBorder="1" applyAlignment="1">
      <alignment horizontal="center"/>
      <protection/>
    </xf>
    <xf numFmtId="0" fontId="21" fillId="0" borderId="0" xfId="56" applyFont="1">
      <alignment/>
      <protection/>
    </xf>
    <xf numFmtId="0" fontId="11" fillId="0" borderId="11" xfId="56" applyFont="1" applyBorder="1" applyAlignment="1">
      <alignment horizontal="center" vertical="center" wrapText="1"/>
      <protection/>
    </xf>
    <xf numFmtId="0" fontId="11" fillId="0" borderId="12" xfId="56" applyFont="1" applyBorder="1" applyAlignment="1">
      <alignment horizontal="center" vertical="center" wrapText="1"/>
      <protection/>
    </xf>
    <xf numFmtId="0" fontId="11" fillId="0" borderId="12" xfId="56" applyFont="1" applyBorder="1" applyAlignment="1">
      <alignment horizontal="centerContinuous" vertical="center" wrapText="1"/>
      <protection/>
    </xf>
    <xf numFmtId="0" fontId="20" fillId="0" borderId="13" xfId="56" applyFont="1" applyBorder="1" applyAlignment="1">
      <alignment horizontal="center" vertical="center" wrapText="1"/>
      <protection/>
    </xf>
    <xf numFmtId="0" fontId="20" fillId="0" borderId="14" xfId="56" applyFont="1" applyBorder="1" applyAlignment="1">
      <alignment horizontal="center" vertical="center" wrapText="1"/>
      <protection/>
    </xf>
    <xf numFmtId="0" fontId="21" fillId="0" borderId="0" xfId="56" applyFont="1" applyFill="1">
      <alignment/>
      <protection/>
    </xf>
    <xf numFmtId="0" fontId="2" fillId="0" borderId="15" xfId="56" applyFont="1" applyFill="1" applyBorder="1" applyAlignment="1">
      <alignment horizontal="justify" vertical="center" wrapText="1"/>
      <protection/>
    </xf>
    <xf numFmtId="0" fontId="2" fillId="0" borderId="10" xfId="56" applyFont="1" applyBorder="1" applyAlignment="1">
      <alignment vertical="center" wrapText="1"/>
      <protection/>
    </xf>
    <xf numFmtId="0" fontId="11" fillId="0" borderId="10" xfId="56" applyFont="1" applyBorder="1" applyAlignment="1">
      <alignment horizontal="center" vertical="center" wrapText="1"/>
      <protection/>
    </xf>
    <xf numFmtId="0" fontId="6" fillId="0" borderId="0" xfId="56" applyFont="1" applyFill="1">
      <alignment/>
      <protection/>
    </xf>
    <xf numFmtId="0" fontId="23" fillId="0" borderId="0" xfId="56" applyFont="1" applyFill="1">
      <alignment/>
      <protection/>
    </xf>
    <xf numFmtId="3" fontId="13" fillId="0" borderId="16" xfId="56" applyNumberFormat="1" applyFont="1" applyBorder="1" applyAlignment="1">
      <alignment horizontal="right" vertical="center"/>
      <protection/>
    </xf>
    <xf numFmtId="3" fontId="13" fillId="0" borderId="17" xfId="56" applyNumberFormat="1" applyFont="1" applyBorder="1" applyAlignment="1">
      <alignment horizontal="right" vertical="center"/>
      <protection/>
    </xf>
    <xf numFmtId="0" fontId="24" fillId="0" borderId="0" xfId="56" applyFont="1" applyFill="1">
      <alignment/>
      <protection/>
    </xf>
    <xf numFmtId="3" fontId="13" fillId="0" borderId="10" xfId="56" applyNumberFormat="1" applyFont="1" applyFill="1" applyBorder="1" applyAlignment="1">
      <alignment horizontal="right" vertical="center"/>
      <protection/>
    </xf>
    <xf numFmtId="49" fontId="5" fillId="0" borderId="0" xfId="56" applyNumberFormat="1" applyFont="1" applyFill="1" applyBorder="1" applyAlignment="1" applyProtection="1">
      <alignment horizontal="center"/>
      <protection locked="0"/>
    </xf>
    <xf numFmtId="0" fontId="9" fillId="0" borderId="0" xfId="56" applyFont="1" applyFill="1" applyBorder="1" applyAlignment="1" applyProtection="1">
      <alignment horizontal="left" vertical="top" wrapText="1"/>
      <protection locked="0"/>
    </xf>
    <xf numFmtId="3" fontId="25" fillId="0" borderId="0" xfId="56" applyNumberFormat="1" applyFont="1" applyFill="1" applyBorder="1" applyProtection="1">
      <alignment/>
      <protection locked="0"/>
    </xf>
    <xf numFmtId="49" fontId="17" fillId="0" borderId="0" xfId="56" applyNumberFormat="1" applyFont="1" applyFill="1" applyAlignment="1" applyProtection="1">
      <alignment horizontal="center"/>
      <protection locked="0"/>
    </xf>
    <xf numFmtId="196" fontId="17" fillId="0" borderId="0" xfId="56" applyNumberFormat="1" applyFont="1" applyFill="1" applyProtection="1">
      <alignment/>
      <protection locked="0"/>
    </xf>
    <xf numFmtId="196" fontId="17" fillId="0" borderId="0" xfId="56" applyNumberFormat="1" applyFont="1" applyProtection="1">
      <alignment/>
      <protection locked="0"/>
    </xf>
    <xf numFmtId="0" fontId="17" fillId="0" borderId="0" xfId="56" applyFont="1">
      <alignment/>
      <protection/>
    </xf>
    <xf numFmtId="0" fontId="17" fillId="0" borderId="0" xfId="56" applyFont="1" applyAlignment="1">
      <alignment horizontal="left" vertical="top" wrapText="1"/>
      <protection/>
    </xf>
    <xf numFmtId="0" fontId="26" fillId="0" borderId="10" xfId="56" applyFont="1" applyBorder="1" applyAlignment="1">
      <alignment horizontal="right" vertical="center" wrapText="1"/>
      <protection/>
    </xf>
    <xf numFmtId="0" fontId="11" fillId="0" borderId="16" xfId="56" applyFont="1" applyBorder="1" applyAlignment="1">
      <alignment horizontal="center" vertical="center" wrapText="1"/>
      <protection/>
    </xf>
    <xf numFmtId="49" fontId="13" fillId="0" borderId="10" xfId="55" applyNumberFormat="1" applyFont="1" applyBorder="1" applyAlignment="1">
      <alignment horizontal="left" vertical="center" wrapText="1"/>
      <protection/>
    </xf>
    <xf numFmtId="0" fontId="2" fillId="0" borderId="10" xfId="55" applyFont="1" applyFill="1" applyBorder="1" applyAlignment="1">
      <alignment horizontal="justify" vertical="top" wrapText="1"/>
      <protection/>
    </xf>
    <xf numFmtId="0" fontId="2" fillId="0" borderId="10" xfId="55" applyFont="1" applyBorder="1" applyAlignment="1" quotePrefix="1">
      <alignment vertical="center" wrapText="1"/>
      <protection/>
    </xf>
    <xf numFmtId="49" fontId="13" fillId="0" borderId="18" xfId="56" applyNumberFormat="1" applyFont="1" applyBorder="1" applyAlignment="1">
      <alignment horizontal="center" vertical="center"/>
      <protection/>
    </xf>
    <xf numFmtId="3" fontId="13" fillId="0" borderId="18" xfId="56" applyNumberFormat="1" applyFont="1" applyBorder="1" applyAlignment="1">
      <alignment horizontal="right" vertical="center"/>
      <protection/>
    </xf>
    <xf numFmtId="0" fontId="2" fillId="0" borderId="15" xfId="54" applyFont="1" applyFill="1" applyBorder="1" applyAlignment="1">
      <alignment horizontal="center" vertical="center"/>
      <protection/>
    </xf>
    <xf numFmtId="49" fontId="2" fillId="0" borderId="15" xfId="54" applyNumberFormat="1" applyFont="1" applyBorder="1" applyAlignment="1">
      <alignment horizontal="center" vertical="center"/>
      <protection/>
    </xf>
    <xf numFmtId="3" fontId="13" fillId="0" borderId="10" xfId="56" applyNumberFormat="1" applyFont="1" applyFill="1" applyBorder="1" applyAlignment="1">
      <alignment horizontal="right"/>
      <protection/>
    </xf>
    <xf numFmtId="0" fontId="13" fillId="0" borderId="10" xfId="56" applyFont="1" applyBorder="1" applyAlignment="1">
      <alignment horizontal="right" vertical="center" wrapText="1"/>
      <protection/>
    </xf>
    <xf numFmtId="49" fontId="2" fillId="0" borderId="19" xfId="54" applyNumberFormat="1" applyFont="1" applyBorder="1" applyAlignment="1">
      <alignment horizontal="center" vertical="center"/>
      <protection/>
    </xf>
    <xf numFmtId="0" fontId="13" fillId="0" borderId="16" xfId="56" applyFont="1" applyBorder="1" applyAlignment="1">
      <alignment horizontal="right" vertical="center" wrapText="1"/>
      <protection/>
    </xf>
    <xf numFmtId="0" fontId="13" fillId="0" borderId="20" xfId="56" applyFont="1" applyBorder="1" applyAlignment="1">
      <alignment horizontal="right" vertical="center" wrapText="1"/>
      <protection/>
    </xf>
    <xf numFmtId="49" fontId="2" fillId="0" borderId="10" xfId="54" applyNumberFormat="1" applyFont="1" applyBorder="1" applyAlignment="1">
      <alignment horizontal="center" vertical="center"/>
      <protection/>
    </xf>
    <xf numFmtId="49" fontId="13" fillId="0" borderId="10" xfId="56" applyNumberFormat="1" applyFont="1" applyBorder="1" applyAlignment="1">
      <alignment horizontal="center" vertical="center"/>
      <protection/>
    </xf>
    <xf numFmtId="198" fontId="13" fillId="0" borderId="17" xfId="56" applyNumberFormat="1" applyFont="1" applyBorder="1" applyAlignment="1">
      <alignment vertical="center"/>
      <protection/>
    </xf>
    <xf numFmtId="49" fontId="2" fillId="0" borderId="10" xfId="54" applyNumberFormat="1" applyFont="1" applyFill="1" applyBorder="1" applyAlignment="1">
      <alignment horizontal="center" vertical="center"/>
      <protection/>
    </xf>
    <xf numFmtId="0" fontId="2" fillId="0" borderId="16" xfId="56" applyFont="1" applyFill="1" applyBorder="1" applyAlignment="1">
      <alignment vertical="center"/>
      <protection/>
    </xf>
    <xf numFmtId="3" fontId="13" fillId="0" borderId="17" xfId="56" applyNumberFormat="1" applyFont="1" applyFill="1" applyBorder="1" applyAlignment="1">
      <alignment horizontal="right" vertical="center"/>
      <protection/>
    </xf>
    <xf numFmtId="3" fontId="13" fillId="0" borderId="17" xfId="56" applyNumberFormat="1" applyFont="1" applyFill="1" applyBorder="1" applyAlignment="1">
      <alignment horizontal="right" vertical="center"/>
      <protection/>
    </xf>
    <xf numFmtId="3" fontId="13" fillId="0" borderId="10" xfId="56" applyNumberFormat="1" applyFont="1" applyFill="1" applyBorder="1" applyAlignment="1">
      <alignment horizontal="right" vertical="center"/>
      <protection/>
    </xf>
    <xf numFmtId="0" fontId="28" fillId="0" borderId="0" xfId="56" applyFont="1" applyFill="1">
      <alignment/>
      <protection/>
    </xf>
    <xf numFmtId="0" fontId="26" fillId="0" borderId="10" xfId="56" applyFont="1" applyFill="1" applyBorder="1" applyAlignment="1">
      <alignment horizontal="left" vertical="center" wrapText="1"/>
      <protection/>
    </xf>
    <xf numFmtId="0" fontId="2" fillId="0" borderId="18" xfId="56" applyFont="1" applyBorder="1" applyAlignment="1">
      <alignment vertical="center" wrapText="1"/>
      <protection/>
    </xf>
    <xf numFmtId="3" fontId="13" fillId="0" borderId="18" xfId="56" applyNumberFormat="1" applyFont="1" applyFill="1" applyBorder="1" applyAlignment="1">
      <alignment horizontal="right" vertical="center"/>
      <protection/>
    </xf>
    <xf numFmtId="3" fontId="13" fillId="0" borderId="10" xfId="56" applyNumberFormat="1" applyFont="1" applyBorder="1" applyAlignment="1">
      <alignment horizontal="right" vertical="center"/>
      <protection/>
    </xf>
    <xf numFmtId="49" fontId="12" fillId="32" borderId="21" xfId="55" applyNumberFormat="1" applyFont="1" applyFill="1" applyBorder="1" applyAlignment="1">
      <alignment horizontal="center" vertical="center" wrapText="1"/>
      <protection/>
    </xf>
    <xf numFmtId="49" fontId="12" fillId="32" borderId="22" xfId="55" applyNumberFormat="1" applyFont="1" applyFill="1" applyBorder="1" applyAlignment="1">
      <alignment horizontal="center" vertical="center" wrapText="1"/>
      <protection/>
    </xf>
    <xf numFmtId="0" fontId="12" fillId="32" borderId="22" xfId="55" applyFont="1" applyFill="1" applyBorder="1" applyAlignment="1">
      <alignment horizontal="center" vertical="center" wrapText="1"/>
      <protection/>
    </xf>
    <xf numFmtId="0" fontId="12" fillId="32" borderId="22" xfId="56" applyFont="1" applyFill="1" applyBorder="1" applyAlignment="1">
      <alignment horizontal="center" vertical="top" wrapText="1"/>
      <protection/>
    </xf>
    <xf numFmtId="3" fontId="22" fillId="32" borderId="22" xfId="56" applyNumberFormat="1" applyFont="1" applyFill="1" applyBorder="1" applyAlignment="1">
      <alignment horizontal="right" vertical="center"/>
      <protection/>
    </xf>
    <xf numFmtId="49" fontId="15" fillId="32" borderId="23" xfId="55" applyNumberFormat="1" applyFont="1" applyFill="1" applyBorder="1" applyAlignment="1">
      <alignment horizontal="center" vertical="center"/>
      <protection/>
    </xf>
    <xf numFmtId="49" fontId="15" fillId="32" borderId="24" xfId="55" applyNumberFormat="1" applyFont="1" applyFill="1" applyBorder="1" applyAlignment="1">
      <alignment horizontal="center" vertical="center"/>
      <protection/>
    </xf>
    <xf numFmtId="49" fontId="15" fillId="32" borderId="24" xfId="55" applyNumberFormat="1" applyFont="1" applyFill="1" applyBorder="1" applyAlignment="1">
      <alignment horizontal="center" vertical="center" wrapText="1"/>
      <protection/>
    </xf>
    <xf numFmtId="0" fontId="12" fillId="32" borderId="24" xfId="56" applyFont="1" applyFill="1" applyBorder="1" applyAlignment="1">
      <alignment horizontal="center" vertical="top" wrapText="1"/>
      <protection/>
    </xf>
    <xf numFmtId="3" fontId="22" fillId="32" borderId="24" xfId="56" applyNumberFormat="1" applyFont="1" applyFill="1" applyBorder="1" applyAlignment="1">
      <alignment horizontal="right"/>
      <protection/>
    </xf>
    <xf numFmtId="49" fontId="10" fillId="32" borderId="22" xfId="55" applyNumberFormat="1" applyFont="1" applyFill="1" applyBorder="1" applyAlignment="1">
      <alignment horizontal="center" vertical="center"/>
      <protection/>
    </xf>
    <xf numFmtId="49" fontId="15" fillId="32" borderId="24" xfId="55" applyNumberFormat="1" applyFont="1" applyFill="1" applyBorder="1" applyAlignment="1">
      <alignment horizontal="left" vertical="center" wrapText="1"/>
      <protection/>
    </xf>
    <xf numFmtId="0" fontId="12" fillId="32" borderId="25" xfId="56" applyFont="1" applyFill="1" applyBorder="1" applyAlignment="1">
      <alignment horizontal="left" vertical="center" wrapText="1"/>
      <protection/>
    </xf>
    <xf numFmtId="49" fontId="12" fillId="32" borderId="21" xfId="55" applyNumberFormat="1" applyFont="1" applyFill="1" applyBorder="1" applyAlignment="1">
      <alignment horizontal="center" vertical="center"/>
      <protection/>
    </xf>
    <xf numFmtId="49" fontId="12" fillId="32" borderId="22" xfId="55" applyNumberFormat="1" applyFont="1" applyFill="1" applyBorder="1" applyAlignment="1">
      <alignment horizontal="center" vertical="center"/>
      <protection/>
    </xf>
    <xf numFmtId="0" fontId="12" fillId="32" borderId="22" xfId="56" applyFont="1" applyFill="1" applyBorder="1" applyAlignment="1">
      <alignment horizontal="center" vertical="center" wrapText="1"/>
      <protection/>
    </xf>
    <xf numFmtId="0" fontId="12" fillId="32" borderId="24" xfId="56" applyFont="1" applyFill="1" applyBorder="1" applyAlignment="1">
      <alignment horizontal="center" vertical="center" wrapText="1"/>
      <protection/>
    </xf>
    <xf numFmtId="49" fontId="13" fillId="0" borderId="15" xfId="56" applyNumberFormat="1" applyFont="1" applyBorder="1" applyAlignment="1">
      <alignment horizontal="center" vertical="center"/>
      <protection/>
    </xf>
    <xf numFmtId="49" fontId="13" fillId="0" borderId="17" xfId="56" applyNumberFormat="1" applyFont="1" applyBorder="1" applyAlignment="1">
      <alignment horizontal="center" vertical="center"/>
      <protection/>
    </xf>
    <xf numFmtId="0" fontId="13" fillId="0" borderId="17" xfId="56" applyFont="1" applyBorder="1" applyAlignment="1">
      <alignment horizontal="left" vertical="center" wrapText="1"/>
      <protection/>
    </xf>
    <xf numFmtId="0" fontId="13" fillId="0" borderId="17" xfId="56" applyFont="1" applyBorder="1" applyAlignment="1">
      <alignment horizontal="right" vertical="center" wrapText="1"/>
      <protection/>
    </xf>
    <xf numFmtId="0" fontId="11" fillId="0" borderId="17" xfId="56" applyFont="1" applyBorder="1" applyAlignment="1">
      <alignment horizontal="center" vertical="center" wrapText="1"/>
      <protection/>
    </xf>
    <xf numFmtId="3" fontId="22" fillId="32" borderId="26" xfId="56" applyNumberFormat="1" applyFont="1" applyFill="1" applyBorder="1" applyAlignment="1">
      <alignment horizontal="right" vertical="center"/>
      <protection/>
    </xf>
    <xf numFmtId="3" fontId="13" fillId="32" borderId="27" xfId="56" applyNumberFormat="1" applyFont="1" applyFill="1" applyBorder="1" applyAlignment="1">
      <alignment horizontal="right"/>
      <protection/>
    </xf>
    <xf numFmtId="3" fontId="13" fillId="0" borderId="17" xfId="56" applyNumberFormat="1" applyFont="1" applyBorder="1" applyAlignment="1">
      <alignment vertical="center"/>
      <protection/>
    </xf>
    <xf numFmtId="3" fontId="13" fillId="0" borderId="17" xfId="56" applyNumberFormat="1" applyFont="1" applyBorder="1">
      <alignment/>
      <protection/>
    </xf>
    <xf numFmtId="49" fontId="12" fillId="32" borderId="22" xfId="56" applyNumberFormat="1" applyFont="1" applyFill="1" applyBorder="1" applyAlignment="1">
      <alignment horizontal="center" vertical="center"/>
      <protection/>
    </xf>
    <xf numFmtId="0" fontId="12" fillId="32" borderId="22" xfId="56" applyFont="1" applyFill="1" applyBorder="1" applyAlignment="1">
      <alignment horizontal="center" vertical="center" wrapText="1"/>
      <protection/>
    </xf>
    <xf numFmtId="0" fontId="12" fillId="32" borderId="22" xfId="56" applyFont="1" applyFill="1" applyBorder="1" applyAlignment="1">
      <alignment horizontal="left" vertical="center" wrapText="1"/>
      <protection/>
    </xf>
    <xf numFmtId="49" fontId="12" fillId="32" borderId="24" xfId="56" applyNumberFormat="1" applyFont="1" applyFill="1" applyBorder="1" applyAlignment="1">
      <alignment horizontal="center" vertical="center"/>
      <protection/>
    </xf>
    <xf numFmtId="0" fontId="27" fillId="32" borderId="24" xfId="55" applyFont="1" applyFill="1" applyBorder="1" applyAlignment="1">
      <alignment horizontal="center" vertical="center" wrapText="1"/>
      <protection/>
    </xf>
    <xf numFmtId="0" fontId="12" fillId="32" borderId="24" xfId="56" applyFont="1" applyFill="1" applyBorder="1" applyAlignment="1">
      <alignment horizontal="left" vertical="center" wrapText="1"/>
      <protection/>
    </xf>
    <xf numFmtId="3" fontId="13" fillId="0" borderId="16" xfId="56" applyNumberFormat="1" applyFont="1" applyFill="1" applyBorder="1" applyAlignment="1">
      <alignment horizontal="right" vertical="center"/>
      <protection/>
    </xf>
    <xf numFmtId="3" fontId="10" fillId="0" borderId="17" xfId="56" applyNumberFormat="1" applyFont="1" applyFill="1" applyBorder="1" applyAlignment="1">
      <alignment horizontal="right" vertical="center"/>
      <protection/>
    </xf>
    <xf numFmtId="3" fontId="10" fillId="32" borderId="22" xfId="56" applyNumberFormat="1" applyFont="1" applyFill="1" applyBorder="1" applyAlignment="1">
      <alignment horizontal="right" vertical="center"/>
      <protection/>
    </xf>
    <xf numFmtId="3" fontId="10" fillId="32" borderId="26" xfId="56" applyNumberFormat="1" applyFont="1" applyFill="1" applyBorder="1" applyAlignment="1">
      <alignment horizontal="right" vertical="center"/>
      <protection/>
    </xf>
    <xf numFmtId="3" fontId="10" fillId="32" borderId="24" xfId="56" applyNumberFormat="1" applyFont="1" applyFill="1" applyBorder="1" applyAlignment="1">
      <alignment horizontal="right" vertical="center"/>
      <protection/>
    </xf>
    <xf numFmtId="3" fontId="10" fillId="32" borderId="27" xfId="56" applyNumberFormat="1" applyFont="1" applyFill="1" applyBorder="1" applyAlignment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49" fontId="2" fillId="0" borderId="10" xfId="55" applyNumberFormat="1" applyFont="1" applyBorder="1" applyAlignment="1">
      <alignment horizontal="center" vertical="center"/>
      <protection/>
    </xf>
    <xf numFmtId="49" fontId="2" fillId="0" borderId="10" xfId="55" applyNumberFormat="1" applyFont="1" applyFill="1" applyBorder="1" applyAlignment="1">
      <alignment horizontal="center" vertical="center"/>
      <protection/>
    </xf>
    <xf numFmtId="0" fontId="13" fillId="0" borderId="10" xfId="63" applyNumberFormat="1" applyFont="1" applyBorder="1" applyAlignment="1">
      <alignment horizontal="center" vertical="center"/>
      <protection/>
    </xf>
    <xf numFmtId="0" fontId="2" fillId="0" borderId="10" xfId="54" applyFont="1" applyBorder="1" applyAlignment="1">
      <alignment horizontal="center" vertical="center"/>
      <protection/>
    </xf>
    <xf numFmtId="49" fontId="13" fillId="0" borderId="10" xfId="63" applyNumberFormat="1" applyFont="1" applyBorder="1" applyAlignment="1">
      <alignment horizontal="center" vertical="center"/>
      <protection/>
    </xf>
    <xf numFmtId="49" fontId="2" fillId="33" borderId="10" xfId="54" applyNumberFormat="1" applyFont="1" applyFill="1" applyBorder="1" applyAlignment="1">
      <alignment horizontal="center" vertical="center"/>
      <protection/>
    </xf>
    <xf numFmtId="49" fontId="2" fillId="33" borderId="19" xfId="54" applyNumberFormat="1" applyFont="1" applyFill="1" applyBorder="1" applyAlignment="1">
      <alignment horizontal="center" vertical="center"/>
      <protection/>
    </xf>
    <xf numFmtId="0" fontId="2" fillId="33" borderId="10" xfId="55" applyFont="1" applyFill="1" applyBorder="1" applyAlignment="1">
      <alignment vertical="center" wrapText="1"/>
      <protection/>
    </xf>
    <xf numFmtId="49" fontId="2" fillId="0" borderId="16" xfId="55" applyNumberFormat="1" applyFont="1" applyBorder="1" applyAlignment="1">
      <alignment horizontal="center" vertical="center"/>
      <protection/>
    </xf>
    <xf numFmtId="49" fontId="2" fillId="0" borderId="20" xfId="54" applyNumberFormat="1" applyFont="1" applyBorder="1" applyAlignment="1">
      <alignment horizontal="center" vertical="center"/>
      <protection/>
    </xf>
    <xf numFmtId="0" fontId="13" fillId="0" borderId="10" xfId="55" applyFont="1" applyBorder="1" applyAlignment="1">
      <alignment horizontal="left" vertical="center" wrapText="1"/>
      <protection/>
    </xf>
    <xf numFmtId="49" fontId="13" fillId="0" borderId="28" xfId="55" applyNumberFormat="1" applyFont="1" applyBorder="1" applyAlignment="1">
      <alignment horizontal="center" vertical="center"/>
      <protection/>
    </xf>
    <xf numFmtId="49" fontId="2" fillId="0" borderId="28" xfId="54" applyNumberFormat="1" applyFont="1" applyFill="1" applyBorder="1" applyAlignment="1">
      <alignment horizontal="center" vertical="center"/>
      <protection/>
    </xf>
    <xf numFmtId="49" fontId="13" fillId="0" borderId="29" xfId="63" applyNumberFormat="1" applyFont="1" applyBorder="1" applyAlignment="1">
      <alignment horizontal="center" vertical="center"/>
      <protection/>
    </xf>
    <xf numFmtId="3" fontId="13" fillId="0" borderId="16" xfId="56" applyNumberFormat="1" applyFont="1" applyBorder="1" applyAlignment="1">
      <alignment horizontal="right" vertical="center"/>
      <protection/>
    </xf>
    <xf numFmtId="0" fontId="2" fillId="0" borderId="18" xfId="56" applyFont="1" applyFill="1" applyBorder="1" applyAlignment="1">
      <alignment horizontal="left" vertical="center" wrapText="1"/>
      <protection/>
    </xf>
    <xf numFmtId="0" fontId="2" fillId="0" borderId="10" xfId="56" applyFont="1" applyFill="1" applyBorder="1" applyAlignment="1">
      <alignment vertical="center"/>
      <protection/>
    </xf>
    <xf numFmtId="0" fontId="2" fillId="0" borderId="10" xfId="55" applyFont="1" applyFill="1" applyBorder="1" applyAlignment="1">
      <alignment horizontal="justify" vertical="center" wrapText="1"/>
      <protection/>
    </xf>
    <xf numFmtId="0" fontId="2" fillId="0" borderId="16" xfId="56" applyFont="1" applyFill="1" applyBorder="1" applyAlignment="1">
      <alignment horizontal="left" vertical="center" wrapText="1"/>
      <protection/>
    </xf>
    <xf numFmtId="0" fontId="2" fillId="0" borderId="17" xfId="56" applyFont="1" applyFill="1" applyBorder="1" applyAlignment="1">
      <alignment horizontal="left" vertical="center" wrapText="1"/>
      <protection/>
    </xf>
    <xf numFmtId="0" fontId="13" fillId="0" borderId="10" xfId="56" applyFont="1" applyFill="1" applyBorder="1" applyAlignment="1">
      <alignment horizontal="left" vertical="center" wrapText="1"/>
      <protection/>
    </xf>
    <xf numFmtId="0" fontId="13" fillId="0" borderId="17" xfId="56" applyFont="1" applyFill="1" applyBorder="1" applyAlignment="1">
      <alignment horizontal="left" vertical="center" wrapText="1"/>
      <protection/>
    </xf>
    <xf numFmtId="0" fontId="13" fillId="0" borderId="16" xfId="56" applyFont="1" applyFill="1" applyBorder="1" applyAlignment="1">
      <alignment horizontal="left" vertical="center" wrapText="1"/>
      <protection/>
    </xf>
    <xf numFmtId="49" fontId="13" fillId="0" borderId="17" xfId="56" applyNumberFormat="1" applyFont="1" applyBorder="1" applyAlignment="1">
      <alignment horizontal="left" vertical="center" wrapText="1"/>
      <protection/>
    </xf>
    <xf numFmtId="0" fontId="13" fillId="0" borderId="10" xfId="56" applyFont="1" applyBorder="1" applyAlignment="1">
      <alignment horizontal="left" vertical="center" wrapText="1"/>
      <protection/>
    </xf>
    <xf numFmtId="0" fontId="13" fillId="0" borderId="18" xfId="56" applyFont="1" applyBorder="1" applyAlignment="1">
      <alignment horizontal="left" vertical="center" wrapText="1"/>
      <protection/>
    </xf>
    <xf numFmtId="49" fontId="13" fillId="0" borderId="10" xfId="56" applyNumberFormat="1" applyFont="1" applyBorder="1" applyAlignment="1">
      <alignment horizontal="left" vertical="center" wrapText="1"/>
      <protection/>
    </xf>
    <xf numFmtId="3" fontId="10" fillId="0" borderId="10" xfId="56" applyNumberFormat="1" applyFont="1" applyFill="1" applyBorder="1" applyAlignment="1">
      <alignment horizontal="right" vertical="center"/>
      <protection/>
    </xf>
    <xf numFmtId="0" fontId="20" fillId="0" borderId="30" xfId="56" applyFont="1" applyBorder="1" applyAlignment="1">
      <alignment horizontal="center" vertical="center" wrapText="1"/>
      <protection/>
    </xf>
    <xf numFmtId="0" fontId="13" fillId="0" borderId="20" xfId="56" applyFont="1" applyFill="1" applyBorder="1" applyAlignment="1">
      <alignment horizontal="left" vertical="center" wrapText="1"/>
      <protection/>
    </xf>
    <xf numFmtId="0" fontId="13" fillId="0" borderId="16" xfId="56" applyFont="1" applyBorder="1" applyAlignment="1">
      <alignment horizontal="left" vertical="center" wrapText="1"/>
      <protection/>
    </xf>
    <xf numFmtId="0" fontId="12" fillId="32" borderId="17" xfId="56" applyFont="1" applyFill="1" applyBorder="1" applyAlignment="1">
      <alignment horizontal="center" vertical="top" wrapText="1"/>
      <protection/>
    </xf>
    <xf numFmtId="0" fontId="21" fillId="0" borderId="31" xfId="56" applyFont="1" applyFill="1" applyBorder="1">
      <alignment/>
      <protection/>
    </xf>
    <xf numFmtId="0" fontId="20" fillId="0" borderId="12" xfId="56" applyFont="1" applyBorder="1" applyAlignment="1">
      <alignment horizontal="center" vertical="center" wrapText="1"/>
      <protection/>
    </xf>
    <xf numFmtId="0" fontId="20" fillId="0" borderId="31" xfId="56" applyFont="1" applyBorder="1" applyAlignment="1">
      <alignment horizontal="center" vertical="center" wrapText="1"/>
      <protection/>
    </xf>
    <xf numFmtId="0" fontId="1" fillId="0" borderId="13" xfId="56" applyFont="1" applyBorder="1" applyAlignment="1">
      <alignment horizontal="center" vertical="center" wrapText="1"/>
      <protection/>
    </xf>
    <xf numFmtId="0" fontId="20" fillId="0" borderId="14" xfId="56" applyFont="1" applyBorder="1" applyAlignment="1" applyProtection="1">
      <alignment horizontal="center" vertical="center" wrapText="1"/>
      <protection locked="0"/>
    </xf>
    <xf numFmtId="0" fontId="13" fillId="0" borderId="17" xfId="56" applyFont="1" applyFill="1" applyBorder="1" applyAlignment="1">
      <alignment horizontal="right" vertical="center" wrapText="1"/>
      <protection/>
    </xf>
    <xf numFmtId="3" fontId="22" fillId="32" borderId="24" xfId="56" applyNumberFormat="1" applyFont="1" applyFill="1" applyBorder="1" applyAlignment="1">
      <alignment horizontal="right" wrapText="1"/>
      <protection/>
    </xf>
    <xf numFmtId="3" fontId="22" fillId="32" borderId="22" xfId="56" applyNumberFormat="1" applyFont="1" applyFill="1" applyBorder="1" applyAlignment="1">
      <alignment horizontal="right" vertical="center" wrapText="1"/>
      <protection/>
    </xf>
    <xf numFmtId="1" fontId="13" fillId="0" borderId="17" xfId="56" applyNumberFormat="1" applyFont="1" applyBorder="1" applyAlignment="1">
      <alignment horizontal="center" vertical="center" wrapText="1"/>
      <protection/>
    </xf>
    <xf numFmtId="3" fontId="22" fillId="32" borderId="24" xfId="56" applyNumberFormat="1" applyFont="1" applyFill="1" applyBorder="1" applyAlignment="1">
      <alignment horizontal="right" vertical="center" wrapText="1"/>
      <protection/>
    </xf>
    <xf numFmtId="0" fontId="12" fillId="32" borderId="32" xfId="56" applyFont="1" applyFill="1" applyBorder="1" applyAlignment="1">
      <alignment horizontal="left" vertical="center" wrapText="1"/>
      <protection/>
    </xf>
    <xf numFmtId="3" fontId="10" fillId="32" borderId="33" xfId="56" applyNumberFormat="1" applyFont="1" applyFill="1" applyBorder="1" applyAlignment="1">
      <alignment horizontal="right" vertical="center"/>
      <protection/>
    </xf>
    <xf numFmtId="3" fontId="10" fillId="32" borderId="34" xfId="56" applyNumberFormat="1" applyFont="1" applyFill="1" applyBorder="1" applyAlignment="1">
      <alignment horizontal="right" vertical="center"/>
      <protection/>
    </xf>
    <xf numFmtId="1" fontId="13" fillId="0" borderId="18" xfId="56" applyNumberFormat="1" applyFont="1" applyBorder="1" applyAlignment="1">
      <alignment horizontal="center" vertical="center" wrapText="1"/>
      <protection/>
    </xf>
    <xf numFmtId="49" fontId="13" fillId="0" borderId="17" xfId="55" applyNumberFormat="1" applyFont="1" applyBorder="1" applyAlignment="1">
      <alignment horizontal="center" vertical="center"/>
      <protection/>
    </xf>
    <xf numFmtId="49" fontId="13" fillId="0" borderId="17" xfId="55" applyNumberFormat="1" applyFont="1" applyBorder="1" applyAlignment="1">
      <alignment horizontal="left" vertical="center" wrapText="1"/>
      <protection/>
    </xf>
    <xf numFmtId="3" fontId="13" fillId="0" borderId="17" xfId="56" applyNumberFormat="1" applyFont="1" applyFill="1" applyBorder="1" applyAlignment="1">
      <alignment horizontal="right" vertical="center" wrapText="1"/>
      <protection/>
    </xf>
    <xf numFmtId="3" fontId="22" fillId="32" borderId="35" xfId="56" applyNumberFormat="1" applyFont="1" applyFill="1" applyBorder="1" applyAlignment="1">
      <alignment horizontal="right" vertical="center" wrapText="1"/>
      <protection/>
    </xf>
    <xf numFmtId="0" fontId="2" fillId="0" borderId="17" xfId="56" applyFont="1" applyFill="1" applyBorder="1" applyAlignment="1">
      <alignment horizontal="right" vertical="center" wrapText="1"/>
      <protection/>
    </xf>
    <xf numFmtId="49" fontId="2" fillId="0" borderId="28" xfId="54" applyNumberFormat="1" applyFont="1" applyBorder="1" applyAlignment="1">
      <alignment horizontal="center" vertical="center"/>
      <protection/>
    </xf>
    <xf numFmtId="49" fontId="13" fillId="0" borderId="10" xfId="55" applyNumberFormat="1" applyFont="1" applyBorder="1" applyAlignment="1">
      <alignment horizontal="center" vertical="center" wrapText="1"/>
      <protection/>
    </xf>
    <xf numFmtId="49" fontId="2" fillId="0" borderId="18" xfId="54" applyNumberFormat="1" applyFont="1" applyBorder="1" applyAlignment="1">
      <alignment horizontal="center" vertical="center"/>
      <protection/>
    </xf>
    <xf numFmtId="0" fontId="2" fillId="0" borderId="18" xfId="55" applyFont="1" applyFill="1" applyBorder="1" applyAlignment="1">
      <alignment horizontal="justify" vertical="top" wrapText="1"/>
      <protection/>
    </xf>
    <xf numFmtId="3" fontId="13" fillId="0" borderId="36" xfId="56" applyNumberFormat="1" applyFont="1" applyBorder="1" applyAlignment="1">
      <alignment vertical="center"/>
      <protection/>
    </xf>
    <xf numFmtId="3" fontId="13" fillId="0" borderId="18" xfId="56" applyNumberFormat="1" applyFont="1" applyBorder="1" applyAlignment="1">
      <alignment horizontal="right"/>
      <protection/>
    </xf>
    <xf numFmtId="1" fontId="13" fillId="0" borderId="10" xfId="56" applyNumberFormat="1" applyFont="1" applyBorder="1" applyAlignment="1">
      <alignment horizontal="center" vertical="center" wrapText="1"/>
      <protection/>
    </xf>
    <xf numFmtId="3" fontId="13" fillId="0" borderId="10" xfId="56" applyNumberFormat="1" applyFont="1" applyBorder="1" applyAlignment="1">
      <alignment vertical="center"/>
      <protection/>
    </xf>
    <xf numFmtId="3" fontId="13" fillId="0" borderId="10" xfId="56" applyNumberFormat="1" applyFont="1" applyBorder="1" applyAlignment="1">
      <alignment horizontal="right"/>
      <protection/>
    </xf>
    <xf numFmtId="0" fontId="13" fillId="33" borderId="10" xfId="56" applyFont="1" applyFill="1" applyBorder="1" applyAlignment="1">
      <alignment horizontal="left" vertical="center" wrapText="1"/>
      <protection/>
    </xf>
    <xf numFmtId="0" fontId="12" fillId="32" borderId="37" xfId="56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13" fillId="0" borderId="17" xfId="56" applyFont="1" applyBorder="1" applyAlignment="1">
      <alignment horizontal="left" vertical="center" wrapText="1"/>
      <protection/>
    </xf>
    <xf numFmtId="0" fontId="2" fillId="0" borderId="10" xfId="56" applyFont="1" applyBorder="1" applyAlignment="1">
      <alignment horizontal="left" vertical="center" wrapText="1"/>
      <protection/>
    </xf>
    <xf numFmtId="0" fontId="13" fillId="0" borderId="24" xfId="56" applyFont="1" applyFill="1" applyBorder="1" applyAlignment="1">
      <alignment horizontal="left" vertical="center" wrapText="1"/>
      <protection/>
    </xf>
    <xf numFmtId="0" fontId="2" fillId="0" borderId="17" xfId="56" applyFont="1" applyBorder="1" applyAlignment="1">
      <alignment horizontal="left" vertical="center" wrapText="1"/>
      <protection/>
    </xf>
    <xf numFmtId="0" fontId="2" fillId="0" borderId="18" xfId="56" applyFont="1" applyFill="1" applyBorder="1" applyAlignment="1">
      <alignment horizontal="center" vertical="center" wrapText="1"/>
      <protection/>
    </xf>
    <xf numFmtId="0" fontId="2" fillId="0" borderId="10" xfId="56" applyFont="1" applyFill="1" applyBorder="1" applyAlignment="1">
      <alignment horizontal="left" vertical="center" wrapText="1"/>
      <protection/>
    </xf>
    <xf numFmtId="0" fontId="2" fillId="0" borderId="10" xfId="56" applyFont="1" applyFill="1" applyBorder="1" applyAlignment="1">
      <alignment horizontal="right" vertical="center" wrapText="1"/>
      <protection/>
    </xf>
    <xf numFmtId="3" fontId="10" fillId="33" borderId="17" xfId="56" applyNumberFormat="1" applyFont="1" applyFill="1" applyBorder="1" applyAlignment="1">
      <alignment horizontal="right" vertical="center"/>
      <protection/>
    </xf>
    <xf numFmtId="3" fontId="13" fillId="33" borderId="17" xfId="56" applyNumberFormat="1" applyFont="1" applyFill="1" applyBorder="1" applyAlignment="1">
      <alignment horizontal="right" vertical="center"/>
      <protection/>
    </xf>
    <xf numFmtId="3" fontId="13" fillId="0" borderId="10" xfId="56" applyNumberFormat="1" applyFont="1" applyBorder="1" applyAlignment="1">
      <alignment horizontal="right" vertical="center"/>
      <protection/>
    </xf>
    <xf numFmtId="0" fontId="13" fillId="0" borderId="18" xfId="56" applyFont="1" applyFill="1" applyBorder="1" applyAlignment="1">
      <alignment horizontal="left" vertical="center" wrapText="1"/>
      <protection/>
    </xf>
    <xf numFmtId="49" fontId="13" fillId="0" borderId="16" xfId="55" applyNumberFormat="1" applyFont="1" applyBorder="1" applyAlignment="1">
      <alignment horizontal="center" vertical="center"/>
      <protection/>
    </xf>
    <xf numFmtId="49" fontId="13" fillId="0" borderId="16" xfId="55" applyNumberFormat="1" applyFont="1" applyBorder="1" applyAlignment="1">
      <alignment horizontal="left" vertical="center" wrapText="1"/>
      <protection/>
    </xf>
    <xf numFmtId="0" fontId="13" fillId="33" borderId="16" xfId="56" applyFont="1" applyFill="1" applyBorder="1" applyAlignment="1">
      <alignment horizontal="left" vertical="center" wrapText="1"/>
      <protection/>
    </xf>
    <xf numFmtId="0" fontId="12" fillId="32" borderId="38" xfId="56" applyFont="1" applyFill="1" applyBorder="1" applyAlignment="1">
      <alignment horizontal="center" vertical="center" wrapText="1"/>
      <protection/>
    </xf>
    <xf numFmtId="3" fontId="12" fillId="32" borderId="38" xfId="56" applyNumberFormat="1" applyFont="1" applyFill="1" applyBorder="1" applyAlignment="1">
      <alignment horizontal="center" vertical="center" wrapText="1"/>
      <protection/>
    </xf>
    <xf numFmtId="3" fontId="12" fillId="32" borderId="39" xfId="56" applyNumberFormat="1" applyFont="1" applyFill="1" applyBorder="1" applyAlignment="1">
      <alignment horizontal="right" vertical="center"/>
      <protection/>
    </xf>
    <xf numFmtId="0" fontId="29" fillId="0" borderId="0" xfId="56" applyFont="1" applyAlignment="1" applyProtection="1">
      <alignment horizontal="left" wrapText="1"/>
      <protection locked="0"/>
    </xf>
    <xf numFmtId="196" fontId="29" fillId="0" borderId="0" xfId="56" applyNumberFormat="1" applyFont="1" applyFill="1" applyProtection="1">
      <alignment/>
      <protection locked="0"/>
    </xf>
    <xf numFmtId="49" fontId="15" fillId="32" borderId="40" xfId="55" applyNumberFormat="1" applyFont="1" applyFill="1" applyBorder="1" applyAlignment="1">
      <alignment horizontal="center" vertical="center"/>
      <protection/>
    </xf>
    <xf numFmtId="0" fontId="13" fillId="0" borderId="10" xfId="56" applyFont="1" applyFill="1" applyBorder="1" applyAlignment="1">
      <alignment horizontal="right" vertical="center" wrapText="1"/>
      <protection/>
    </xf>
    <xf numFmtId="3" fontId="10" fillId="32" borderId="10" xfId="56" applyNumberFormat="1" applyFont="1" applyFill="1" applyBorder="1" applyAlignment="1">
      <alignment horizontal="right" vertical="center"/>
      <protection/>
    </xf>
    <xf numFmtId="49" fontId="14" fillId="0" borderId="17" xfId="54" applyNumberFormat="1" applyFont="1" applyBorder="1" applyAlignment="1">
      <alignment horizontal="center" vertical="center"/>
      <protection/>
    </xf>
    <xf numFmtId="0" fontId="2" fillId="0" borderId="17" xfId="55" applyFont="1" applyBorder="1" applyAlignment="1">
      <alignment vertical="center" wrapText="1"/>
      <protection/>
    </xf>
    <xf numFmtId="0" fontId="16" fillId="0" borderId="17" xfId="56" applyFont="1" applyFill="1" applyBorder="1" applyAlignment="1">
      <alignment horizontal="left" vertical="center" wrapText="1"/>
      <protection/>
    </xf>
    <xf numFmtId="0" fontId="2" fillId="0" borderId="17" xfId="56" applyFont="1" applyFill="1" applyBorder="1" applyAlignment="1">
      <alignment vertical="center"/>
      <protection/>
    </xf>
    <xf numFmtId="3" fontId="13" fillId="0" borderId="10" xfId="56" applyNumberFormat="1" applyFont="1" applyFill="1" applyBorder="1" applyAlignment="1">
      <alignment horizontal="right" vertical="center" wrapText="1"/>
      <protection/>
    </xf>
    <xf numFmtId="3" fontId="10" fillId="33" borderId="10" xfId="56" applyNumberFormat="1" applyFont="1" applyFill="1" applyBorder="1" applyAlignment="1">
      <alignment horizontal="right" vertical="center"/>
      <protection/>
    </xf>
    <xf numFmtId="3" fontId="13" fillId="0" borderId="18" xfId="56" applyNumberFormat="1" applyFont="1" applyFill="1" applyBorder="1" applyAlignment="1">
      <alignment horizontal="right" vertical="center"/>
      <protection/>
    </xf>
    <xf numFmtId="0" fontId="12" fillId="32" borderId="16" xfId="56" applyFont="1" applyFill="1" applyBorder="1" applyAlignment="1">
      <alignment horizontal="center" vertical="center" wrapText="1"/>
      <protection/>
    </xf>
    <xf numFmtId="3" fontId="10" fillId="32" borderId="16" xfId="56" applyNumberFormat="1" applyFont="1" applyFill="1" applyBorder="1" applyAlignment="1">
      <alignment horizontal="right" vertical="center"/>
      <protection/>
    </xf>
    <xf numFmtId="3" fontId="10" fillId="32" borderId="41" xfId="56" applyNumberFormat="1" applyFont="1" applyFill="1" applyBorder="1" applyAlignment="1">
      <alignment horizontal="right" vertical="center"/>
      <protection/>
    </xf>
    <xf numFmtId="0" fontId="2" fillId="0" borderId="10" xfId="56" applyFont="1" applyFill="1" applyBorder="1" applyAlignment="1">
      <alignment horizontal="center" vertical="center" wrapText="1"/>
      <protection/>
    </xf>
    <xf numFmtId="0" fontId="12" fillId="32" borderId="35" xfId="56" applyFont="1" applyFill="1" applyBorder="1" applyAlignment="1">
      <alignment horizontal="center" vertical="center" wrapText="1"/>
      <protection/>
    </xf>
    <xf numFmtId="0" fontId="13" fillId="0" borderId="10" xfId="56" applyFont="1" applyBorder="1" applyAlignment="1">
      <alignment horizontal="center" vertical="center" wrapText="1"/>
      <protection/>
    </xf>
    <xf numFmtId="3" fontId="13" fillId="0" borderId="10" xfId="56" applyNumberFormat="1" applyFont="1" applyFill="1" applyBorder="1" applyAlignment="1">
      <alignment horizontal="left" vertical="center" wrapText="1"/>
      <protection/>
    </xf>
    <xf numFmtId="3" fontId="13" fillId="0" borderId="18" xfId="56" applyNumberFormat="1" applyFont="1" applyFill="1" applyBorder="1" applyAlignment="1">
      <alignment horizontal="left" vertical="center" wrapText="1"/>
      <protection/>
    </xf>
    <xf numFmtId="49" fontId="2" fillId="0" borderId="15" xfId="54" applyNumberFormat="1" applyFont="1" applyFill="1" applyBorder="1" applyAlignment="1">
      <alignment horizontal="center" vertical="center"/>
      <protection/>
    </xf>
    <xf numFmtId="49" fontId="2" fillId="0" borderId="17" xfId="54" applyNumberFormat="1" applyFont="1" applyBorder="1" applyAlignment="1">
      <alignment horizontal="center" vertical="center"/>
      <protection/>
    </xf>
    <xf numFmtId="3" fontId="22" fillId="32" borderId="17" xfId="56" applyNumberFormat="1" applyFont="1" applyFill="1" applyBorder="1" applyAlignment="1">
      <alignment horizontal="right" vertical="center"/>
      <protection/>
    </xf>
    <xf numFmtId="0" fontId="13" fillId="0" borderId="24" xfId="56" applyFont="1" applyBorder="1" applyAlignment="1">
      <alignment horizontal="right" vertical="center" wrapText="1"/>
      <protection/>
    </xf>
    <xf numFmtId="3" fontId="13" fillId="33" borderId="17" xfId="56" applyNumberFormat="1" applyFont="1" applyFill="1" applyBorder="1" applyAlignment="1">
      <alignment horizontal="left" vertical="center" wrapText="1"/>
      <protection/>
    </xf>
    <xf numFmtId="3" fontId="13" fillId="0" borderId="17" xfId="56" applyNumberFormat="1" applyFont="1" applyFill="1" applyBorder="1" applyAlignment="1">
      <alignment horizontal="left" vertical="center" wrapText="1"/>
      <protection/>
    </xf>
    <xf numFmtId="3" fontId="13" fillId="33" borderId="10" xfId="56" applyNumberFormat="1" applyFont="1" applyFill="1" applyBorder="1" applyAlignment="1">
      <alignment horizontal="left" vertical="center" wrapText="1"/>
      <protection/>
    </xf>
    <xf numFmtId="3" fontId="2" fillId="0" borderId="10" xfId="56" applyNumberFormat="1" applyFont="1" applyFill="1" applyBorder="1" applyAlignment="1">
      <alignment horizontal="left" vertical="center" wrapText="1"/>
      <protection/>
    </xf>
    <xf numFmtId="3" fontId="2" fillId="0" borderId="17" xfId="56" applyNumberFormat="1" applyFont="1" applyFill="1" applyBorder="1" applyAlignment="1">
      <alignment horizontal="left" vertical="center" wrapText="1"/>
      <protection/>
    </xf>
    <xf numFmtId="3" fontId="2" fillId="0" borderId="18" xfId="56" applyNumberFormat="1" applyFont="1" applyFill="1" applyBorder="1" applyAlignment="1">
      <alignment horizontal="left" vertical="center" wrapText="1"/>
      <protection/>
    </xf>
    <xf numFmtId="0" fontId="2" fillId="0" borderId="0" xfId="56" applyFont="1" applyFill="1" applyBorder="1" applyAlignment="1">
      <alignment horizontal="center" vertical="center" wrapText="1"/>
      <protection/>
    </xf>
    <xf numFmtId="0" fontId="2" fillId="0" borderId="36" xfId="56" applyFont="1" applyFill="1" applyBorder="1" applyAlignment="1">
      <alignment vertical="center"/>
      <protection/>
    </xf>
    <xf numFmtId="3" fontId="13" fillId="0" borderId="36" xfId="56" applyNumberFormat="1" applyFont="1" applyFill="1" applyBorder="1" applyAlignment="1">
      <alignment horizontal="right" vertical="center"/>
      <protection/>
    </xf>
    <xf numFmtId="3" fontId="13" fillId="33" borderId="16" xfId="56" applyNumberFormat="1" applyFont="1" applyFill="1" applyBorder="1" applyAlignment="1">
      <alignment horizontal="left" vertical="center" wrapText="1"/>
      <protection/>
    </xf>
    <xf numFmtId="0" fontId="2" fillId="0" borderId="18" xfId="56" applyFont="1" applyFill="1" applyBorder="1" applyAlignment="1">
      <alignment vertical="center"/>
      <protection/>
    </xf>
    <xf numFmtId="0" fontId="2" fillId="0" borderId="29" xfId="56" applyFont="1" applyFill="1" applyBorder="1" applyAlignment="1">
      <alignment horizontal="center" vertical="center" wrapText="1"/>
      <protection/>
    </xf>
    <xf numFmtId="0" fontId="2" fillId="0" borderId="19" xfId="56" applyFont="1" applyFill="1" applyBorder="1" applyAlignment="1">
      <alignment vertical="center"/>
      <protection/>
    </xf>
    <xf numFmtId="3" fontId="13" fillId="33" borderId="19" xfId="56" applyNumberFormat="1" applyFont="1" applyFill="1" applyBorder="1" applyAlignment="1">
      <alignment horizontal="left" vertical="center" wrapText="1"/>
      <protection/>
    </xf>
    <xf numFmtId="49" fontId="13" fillId="0" borderId="29" xfId="55" applyNumberFormat="1" applyFont="1" applyBorder="1" applyAlignment="1">
      <alignment horizontal="center" vertical="center"/>
      <protection/>
    </xf>
    <xf numFmtId="49" fontId="13" fillId="0" borderId="19" xfId="55" applyNumberFormat="1" applyFont="1" applyBorder="1" applyAlignment="1">
      <alignment horizontal="center" vertical="center"/>
      <protection/>
    </xf>
    <xf numFmtId="3" fontId="12" fillId="32" borderId="23" xfId="56" applyNumberFormat="1" applyFont="1" applyFill="1" applyBorder="1" applyAlignment="1">
      <alignment horizontal="right" vertical="center"/>
      <protection/>
    </xf>
    <xf numFmtId="0" fontId="13" fillId="33" borderId="42" xfId="56" applyFont="1" applyFill="1" applyBorder="1" applyAlignment="1">
      <alignment horizontal="left" vertical="center" wrapText="1"/>
      <protection/>
    </xf>
    <xf numFmtId="3" fontId="13" fillId="33" borderId="36" xfId="56" applyNumberFormat="1" applyFont="1" applyFill="1" applyBorder="1" applyAlignment="1">
      <alignment horizontal="left" vertical="center" wrapText="1"/>
      <protection/>
    </xf>
    <xf numFmtId="3" fontId="13" fillId="0" borderId="20" xfId="56" applyNumberFormat="1" applyFont="1" applyFill="1" applyBorder="1" applyAlignment="1">
      <alignment horizontal="right" vertical="center"/>
      <protection/>
    </xf>
    <xf numFmtId="0" fontId="17" fillId="0" borderId="43" xfId="56" applyFont="1" applyBorder="1" applyAlignment="1" applyProtection="1">
      <alignment horizontal="left" vertical="top" wrapText="1"/>
      <protection locked="0"/>
    </xf>
    <xf numFmtId="3" fontId="13" fillId="33" borderId="28" xfId="56" applyNumberFormat="1" applyFont="1" applyFill="1" applyBorder="1" applyAlignment="1">
      <alignment horizontal="left" vertical="center" wrapText="1"/>
      <protection/>
    </xf>
    <xf numFmtId="0" fontId="12" fillId="32" borderId="44" xfId="56" applyFont="1" applyFill="1" applyBorder="1" applyAlignment="1">
      <alignment horizontal="center" vertical="center" wrapText="1"/>
      <protection/>
    </xf>
    <xf numFmtId="0" fontId="5" fillId="32" borderId="10" xfId="56" applyFont="1" applyFill="1" applyBorder="1">
      <alignment/>
      <protection/>
    </xf>
    <xf numFmtId="49" fontId="12" fillId="32" borderId="45" xfId="56" applyNumberFormat="1" applyFont="1" applyFill="1" applyBorder="1" applyAlignment="1">
      <alignment horizontal="center" vertical="center"/>
      <protection/>
    </xf>
    <xf numFmtId="49" fontId="12" fillId="32" borderId="46" xfId="56" applyNumberFormat="1" applyFont="1" applyFill="1" applyBorder="1" applyAlignment="1">
      <alignment horizontal="center" vertical="center"/>
      <protection/>
    </xf>
    <xf numFmtId="49" fontId="13" fillId="33" borderId="17" xfId="56" applyNumberFormat="1" applyFont="1" applyFill="1" applyBorder="1" applyAlignment="1">
      <alignment horizontal="left" vertical="center" wrapText="1"/>
      <protection/>
    </xf>
    <xf numFmtId="0" fontId="13" fillId="33" borderId="17" xfId="56" applyFont="1" applyFill="1" applyBorder="1" applyAlignment="1">
      <alignment horizontal="left" vertical="center" wrapText="1"/>
      <protection/>
    </xf>
    <xf numFmtId="0" fontId="5" fillId="0" borderId="0" xfId="56" applyFont="1" applyFill="1" applyBorder="1">
      <alignment/>
      <protection/>
    </xf>
    <xf numFmtId="3" fontId="13" fillId="0" borderId="19" xfId="56" applyNumberFormat="1" applyFont="1" applyFill="1" applyBorder="1" applyAlignment="1">
      <alignment horizontal="right" vertical="center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49" fontId="13" fillId="0" borderId="43" xfId="55" applyNumberFormat="1" applyFont="1" applyBorder="1" applyAlignment="1">
      <alignment horizontal="center" vertical="center"/>
      <protection/>
    </xf>
    <xf numFmtId="49" fontId="13" fillId="0" borderId="15" xfId="55" applyNumberFormat="1" applyFont="1" applyBorder="1" applyAlignment="1">
      <alignment horizontal="center" vertical="center"/>
      <protection/>
    </xf>
    <xf numFmtId="3" fontId="10" fillId="32" borderId="32" xfId="56" applyNumberFormat="1" applyFont="1" applyFill="1" applyBorder="1" applyAlignment="1">
      <alignment horizontal="right" vertical="center"/>
      <protection/>
    </xf>
    <xf numFmtId="0" fontId="5" fillId="0" borderId="47" xfId="56" applyFont="1" applyFill="1" applyBorder="1">
      <alignment/>
      <protection/>
    </xf>
    <xf numFmtId="49" fontId="2" fillId="0" borderId="16" xfId="54" applyNumberFormat="1" applyFont="1" applyBorder="1" applyAlignment="1">
      <alignment horizontal="center" vertical="center" wrapText="1"/>
      <protection/>
    </xf>
    <xf numFmtId="49" fontId="13" fillId="0" borderId="22" xfId="55" applyNumberFormat="1" applyFont="1" applyBorder="1" applyAlignment="1">
      <alignment horizontal="center" vertical="center"/>
      <protection/>
    </xf>
    <xf numFmtId="49" fontId="10" fillId="32" borderId="35" xfId="55" applyNumberFormat="1" applyFont="1" applyFill="1" applyBorder="1" applyAlignment="1">
      <alignment horizontal="center" vertical="center"/>
      <protection/>
    </xf>
    <xf numFmtId="0" fontId="13" fillId="33" borderId="10" xfId="56" applyFont="1" applyFill="1" applyBorder="1" applyAlignment="1">
      <alignment horizontal="right" vertical="center" wrapText="1"/>
      <protection/>
    </xf>
    <xf numFmtId="3" fontId="13" fillId="33" borderId="10" xfId="56" applyNumberFormat="1" applyFont="1" applyFill="1" applyBorder="1" applyAlignment="1">
      <alignment horizontal="right" vertical="center"/>
      <protection/>
    </xf>
    <xf numFmtId="4" fontId="13" fillId="33" borderId="17" xfId="56" applyNumberFormat="1" applyFont="1" applyFill="1" applyBorder="1" applyAlignment="1">
      <alignment horizontal="left" vertical="center" wrapText="1"/>
      <protection/>
    </xf>
    <xf numFmtId="3" fontId="13" fillId="33" borderId="20" xfId="56" applyNumberFormat="1" applyFont="1" applyFill="1" applyBorder="1" applyAlignment="1">
      <alignment horizontal="left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 locked="0"/>
    </xf>
    <xf numFmtId="49" fontId="9" fillId="0" borderId="37" xfId="56" applyNumberFormat="1" applyFont="1" applyBorder="1" applyAlignment="1" applyProtection="1">
      <alignment horizontal="center" vertical="center" wrapText="1"/>
      <protection locked="0"/>
    </xf>
    <xf numFmtId="0" fontId="11" fillId="0" borderId="11" xfId="56" applyFont="1" applyBorder="1" applyAlignment="1" applyProtection="1">
      <alignment horizontal="center" vertical="center" wrapText="1"/>
      <protection locked="0"/>
    </xf>
    <xf numFmtId="0" fontId="11" fillId="0" borderId="37" xfId="56" applyFont="1" applyBorder="1" applyAlignment="1" applyProtection="1">
      <alignment horizontal="center" vertical="center" wrapText="1"/>
      <protection locked="0"/>
    </xf>
    <xf numFmtId="0" fontId="18" fillId="0" borderId="0" xfId="56" applyFont="1" applyBorder="1" applyAlignment="1" applyProtection="1">
      <alignment horizontal="center" vertical="center" wrapText="1"/>
      <protection locked="0"/>
    </xf>
    <xf numFmtId="0" fontId="10" fillId="0" borderId="0" xfId="56" applyFont="1" applyAlignment="1" applyProtection="1">
      <alignment wrapText="1"/>
      <protection locked="0"/>
    </xf>
    <xf numFmtId="0" fontId="18" fillId="0" borderId="0" xfId="56" applyFont="1" applyBorder="1" applyAlignment="1" applyProtection="1">
      <alignment horizontal="left" vertical="center"/>
      <protection locked="0"/>
    </xf>
    <xf numFmtId="0" fontId="1" fillId="0" borderId="48" xfId="56" applyFont="1" applyBorder="1" applyAlignment="1">
      <alignment horizontal="center" vertical="center" wrapText="1"/>
      <protection/>
    </xf>
    <xf numFmtId="0" fontId="1" fillId="0" borderId="49" xfId="56" applyFont="1" applyBorder="1" applyAlignment="1">
      <alignment horizontal="center" vertical="center" wrapText="1"/>
      <protection/>
    </xf>
    <xf numFmtId="0" fontId="1" fillId="0" borderId="11" xfId="56" applyFont="1" applyBorder="1" applyAlignment="1">
      <alignment horizontal="center" vertical="center" wrapText="1"/>
      <protection/>
    </xf>
    <xf numFmtId="0" fontId="1" fillId="0" borderId="37" xfId="56" applyFont="1" applyBorder="1" applyAlignment="1">
      <alignment horizontal="center" vertical="center" wrapText="1"/>
      <protection/>
    </xf>
    <xf numFmtId="0" fontId="1" fillId="0" borderId="50" xfId="56" applyFont="1" applyBorder="1" applyAlignment="1">
      <alignment horizontal="center" vertical="center" wrapText="1"/>
      <protection/>
    </xf>
    <xf numFmtId="0" fontId="1" fillId="0" borderId="51" xfId="56" applyFont="1" applyBorder="1" applyAlignment="1">
      <alignment horizontal="center" vertical="center" wrapText="1"/>
      <protection/>
    </xf>
    <xf numFmtId="0" fontId="1" fillId="0" borderId="35" xfId="56" applyFont="1" applyBorder="1" applyAlignment="1">
      <alignment horizontal="center" vertical="center" wrapText="1"/>
      <protection/>
    </xf>
    <xf numFmtId="0" fontId="1" fillId="0" borderId="52" xfId="56" applyFont="1" applyBorder="1" applyAlignment="1">
      <alignment horizontal="center" vertical="center" wrapText="1"/>
      <protection/>
    </xf>
    <xf numFmtId="0" fontId="18" fillId="0" borderId="44" xfId="56" applyFont="1" applyBorder="1" applyAlignment="1" applyProtection="1">
      <alignment horizontal="center" vertical="center"/>
      <protection locked="0"/>
    </xf>
    <xf numFmtId="0" fontId="1" fillId="33" borderId="11" xfId="56" applyFont="1" applyFill="1" applyBorder="1" applyAlignment="1">
      <alignment horizontal="center" vertical="center" wrapText="1"/>
      <protection/>
    </xf>
    <xf numFmtId="0" fontId="1" fillId="33" borderId="37" xfId="56" applyFont="1" applyFill="1" applyBorder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Додаток 3" xfId="55"/>
    <cellStyle name="Обычный_Додаток 4,5,6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AppData\Local\Temp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08"/>
  <sheetViews>
    <sheetView showZeros="0" tabSelected="1" zoomScale="50" zoomScaleNormal="50" zoomScaleSheetLayoutView="50" zoomScalePageLayoutView="0" workbookViewId="0" topLeftCell="B69">
      <selection activeCell="H72" sqref="H72"/>
    </sheetView>
  </sheetViews>
  <sheetFormatPr defaultColWidth="8.8515625" defaultRowHeight="12.75"/>
  <cols>
    <col min="1" max="1" width="0" style="4" hidden="1" customWidth="1"/>
    <col min="2" max="2" width="16.7109375" style="4" customWidth="1"/>
    <col min="3" max="3" width="19.28125" style="33" hidden="1" customWidth="1"/>
    <col min="4" max="4" width="16.00390625" style="33" customWidth="1"/>
    <col min="5" max="5" width="50.7109375" style="34" customWidth="1"/>
    <col min="6" max="6" width="60.421875" style="33" customWidth="1"/>
    <col min="7" max="7" width="39.28125" style="33" customWidth="1"/>
    <col min="8" max="8" width="21.57421875" style="33" customWidth="1"/>
    <col min="9" max="9" width="16.7109375" style="33" hidden="1" customWidth="1"/>
    <col min="10" max="10" width="19.28125" style="33" customWidth="1"/>
    <col min="11" max="11" width="21.8515625" style="33" customWidth="1"/>
    <col min="12" max="12" width="19.7109375" style="33" customWidth="1"/>
    <col min="13" max="16384" width="8.8515625" style="7" customWidth="1"/>
  </cols>
  <sheetData>
    <row r="1" spans="3:12" ht="21" customHeight="1">
      <c r="C1" s="5"/>
      <c r="D1" s="5"/>
      <c r="E1" s="6"/>
      <c r="F1" s="5"/>
      <c r="G1" s="5"/>
      <c r="H1" s="5"/>
      <c r="I1" s="5"/>
      <c r="J1" s="252"/>
      <c r="K1" s="252"/>
      <c r="L1" s="252"/>
    </row>
    <row r="2" spans="3:18" ht="75" customHeight="1">
      <c r="C2" s="5"/>
      <c r="D2" s="251" t="s">
        <v>228</v>
      </c>
      <c r="E2" s="251"/>
      <c r="F2" s="251"/>
      <c r="G2" s="251"/>
      <c r="H2" s="251"/>
      <c r="I2" s="251"/>
      <c r="J2" s="251"/>
      <c r="K2" s="251"/>
      <c r="L2" s="8"/>
      <c r="R2" s="9"/>
    </row>
    <row r="3" spans="3:24" ht="28.5" customHeight="1" thickBot="1">
      <c r="C3" s="262"/>
      <c r="D3" s="262"/>
      <c r="E3" s="253"/>
      <c r="F3" s="253"/>
      <c r="G3" s="253"/>
      <c r="H3" s="253"/>
      <c r="I3" s="253"/>
      <c r="J3" s="253"/>
      <c r="K3" s="253"/>
      <c r="L3" s="10" t="s">
        <v>81</v>
      </c>
      <c r="X3" s="57"/>
    </row>
    <row r="4" spans="2:12" ht="92.25" customHeight="1" thickBot="1">
      <c r="B4" s="247" t="s">
        <v>191</v>
      </c>
      <c r="C4" s="247" t="s">
        <v>184</v>
      </c>
      <c r="D4" s="247" t="s">
        <v>192</v>
      </c>
      <c r="E4" s="249" t="s">
        <v>183</v>
      </c>
      <c r="F4" s="256" t="s">
        <v>185</v>
      </c>
      <c r="G4" s="256" t="s">
        <v>182</v>
      </c>
      <c r="H4" s="263" t="s">
        <v>217</v>
      </c>
      <c r="I4" s="258" t="s">
        <v>186</v>
      </c>
      <c r="J4" s="260" t="s">
        <v>46</v>
      </c>
      <c r="K4" s="254" t="s">
        <v>47</v>
      </c>
      <c r="L4" s="255"/>
    </row>
    <row r="5" spans="2:12" ht="35.25" customHeight="1" thickBot="1">
      <c r="B5" s="248"/>
      <c r="C5" s="248"/>
      <c r="D5" s="248"/>
      <c r="E5" s="250"/>
      <c r="F5" s="257"/>
      <c r="G5" s="257"/>
      <c r="H5" s="264"/>
      <c r="I5" s="259"/>
      <c r="J5" s="261"/>
      <c r="K5" s="136" t="s">
        <v>187</v>
      </c>
      <c r="L5" s="137" t="s">
        <v>188</v>
      </c>
    </row>
    <row r="6" spans="1:12" s="17" customFormat="1" ht="16.5" thickBot="1">
      <c r="A6" s="11"/>
      <c r="B6" s="12">
        <v>1</v>
      </c>
      <c r="C6" s="12">
        <v>2</v>
      </c>
      <c r="D6" s="13">
        <v>3</v>
      </c>
      <c r="E6" s="14">
        <v>4</v>
      </c>
      <c r="F6" s="134">
        <v>5</v>
      </c>
      <c r="G6" s="135">
        <v>6</v>
      </c>
      <c r="H6" s="135">
        <v>7</v>
      </c>
      <c r="I6" s="129">
        <v>7</v>
      </c>
      <c r="J6" s="15">
        <v>8</v>
      </c>
      <c r="K6" s="15">
        <v>9</v>
      </c>
      <c r="L6" s="16">
        <v>10</v>
      </c>
    </row>
    <row r="7" spans="1:12" s="17" customFormat="1" ht="46.5" customHeight="1">
      <c r="A7" s="11"/>
      <c r="B7" s="62" t="s">
        <v>83</v>
      </c>
      <c r="C7" s="63"/>
      <c r="D7" s="63"/>
      <c r="E7" s="64" t="s">
        <v>82</v>
      </c>
      <c r="F7" s="65"/>
      <c r="G7" s="132"/>
      <c r="H7" s="132">
        <v>10040100</v>
      </c>
      <c r="I7" s="140">
        <f>J7+K7</f>
        <v>7795300</v>
      </c>
      <c r="J7" s="66">
        <f>J8</f>
        <v>7625000</v>
      </c>
      <c r="K7" s="66">
        <f>K8</f>
        <v>170300</v>
      </c>
      <c r="L7" s="84">
        <f>L8</f>
        <v>128000</v>
      </c>
    </row>
    <row r="8" spans="1:12" s="17" customFormat="1" ht="32.25" customHeight="1" thickBot="1">
      <c r="A8" s="11"/>
      <c r="B8" s="183" t="s">
        <v>24</v>
      </c>
      <c r="C8" s="68"/>
      <c r="D8" s="68"/>
      <c r="E8" s="69" t="s">
        <v>82</v>
      </c>
      <c r="F8" s="70"/>
      <c r="G8" s="70"/>
      <c r="H8" s="70">
        <v>10040100</v>
      </c>
      <c r="I8" s="139">
        <f>J8+K8</f>
        <v>7795300</v>
      </c>
      <c r="J8" s="71">
        <f>J9+J10+J11+J12+J13+J14+J16+J17+J18+J20+J21+J22+J23+J24+J25+J26+J27+J28+J29</f>
        <v>7625000</v>
      </c>
      <c r="K8" s="71">
        <f>SUM(K9:K27)</f>
        <v>170300</v>
      </c>
      <c r="L8" s="85">
        <f>L10+L18</f>
        <v>128000</v>
      </c>
    </row>
    <row r="9" spans="1:12" s="17" customFormat="1" ht="109.5" customHeight="1">
      <c r="A9" s="11"/>
      <c r="B9" s="1" t="s">
        <v>176</v>
      </c>
      <c r="C9" s="1" t="s">
        <v>178</v>
      </c>
      <c r="D9" s="1" t="s">
        <v>84</v>
      </c>
      <c r="E9" s="37" t="s">
        <v>51</v>
      </c>
      <c r="F9" s="123" t="s">
        <v>116</v>
      </c>
      <c r="G9" s="121" t="s">
        <v>117</v>
      </c>
      <c r="H9" s="122">
        <v>91500</v>
      </c>
      <c r="I9" s="138">
        <f>J9+K9</f>
        <v>50000</v>
      </c>
      <c r="J9" s="82">
        <v>50000</v>
      </c>
      <c r="K9" s="83"/>
      <c r="L9" s="54"/>
    </row>
    <row r="10" spans="1:12" s="17" customFormat="1" ht="108" customHeight="1">
      <c r="A10" s="11"/>
      <c r="B10" s="1" t="s">
        <v>176</v>
      </c>
      <c r="C10" s="1" t="s">
        <v>178</v>
      </c>
      <c r="D10" s="1" t="s">
        <v>84</v>
      </c>
      <c r="E10" s="37" t="s">
        <v>51</v>
      </c>
      <c r="F10" s="123" t="s">
        <v>58</v>
      </c>
      <c r="G10" s="121" t="s">
        <v>132</v>
      </c>
      <c r="H10" s="122">
        <v>300000</v>
      </c>
      <c r="I10" s="138">
        <f>J10+K10</f>
        <v>145000</v>
      </c>
      <c r="J10" s="82">
        <v>100000</v>
      </c>
      <c r="K10" s="54">
        <v>45000</v>
      </c>
      <c r="L10" s="54">
        <v>45000</v>
      </c>
    </row>
    <row r="11" spans="1:12" s="17" customFormat="1" ht="84.75" customHeight="1">
      <c r="A11" s="11"/>
      <c r="B11" s="1" t="s">
        <v>155</v>
      </c>
      <c r="C11" s="112" t="s">
        <v>3</v>
      </c>
      <c r="D11" s="1" t="s">
        <v>90</v>
      </c>
      <c r="E11" s="37" t="s">
        <v>156</v>
      </c>
      <c r="F11" s="121" t="s">
        <v>111</v>
      </c>
      <c r="G11" s="121" t="s">
        <v>112</v>
      </c>
      <c r="H11" s="122">
        <v>70000</v>
      </c>
      <c r="I11" s="138">
        <f aca="true" t="shared" si="0" ref="I11:I27">J11+K11</f>
        <v>50000</v>
      </c>
      <c r="J11" s="82">
        <v>50000</v>
      </c>
      <c r="K11" s="83"/>
      <c r="L11" s="54"/>
    </row>
    <row r="12" spans="1:12" s="17" customFormat="1" ht="99.75" customHeight="1">
      <c r="A12" s="11"/>
      <c r="B12" s="52" t="s">
        <v>180</v>
      </c>
      <c r="C12" s="49" t="s">
        <v>181</v>
      </c>
      <c r="D12" s="49" t="s">
        <v>17</v>
      </c>
      <c r="E12" s="100" t="s">
        <v>190</v>
      </c>
      <c r="F12" s="122" t="s">
        <v>142</v>
      </c>
      <c r="G12" s="121" t="s">
        <v>140</v>
      </c>
      <c r="H12" s="206">
        <v>6000</v>
      </c>
      <c r="I12" s="138">
        <f t="shared" si="0"/>
        <v>6000</v>
      </c>
      <c r="J12" s="82">
        <v>6000</v>
      </c>
      <c r="K12" s="83"/>
      <c r="L12" s="54"/>
    </row>
    <row r="13" spans="1:12" s="17" customFormat="1" ht="147.75" customHeight="1">
      <c r="A13" s="11"/>
      <c r="B13" s="52" t="s">
        <v>26</v>
      </c>
      <c r="C13" s="79" t="s">
        <v>23</v>
      </c>
      <c r="D13" s="80" t="s">
        <v>166</v>
      </c>
      <c r="E13" s="81" t="s">
        <v>25</v>
      </c>
      <c r="F13" s="122" t="s">
        <v>53</v>
      </c>
      <c r="G13" s="121" t="s">
        <v>54</v>
      </c>
      <c r="H13" s="206">
        <v>39000</v>
      </c>
      <c r="I13" s="138">
        <f t="shared" si="0"/>
        <v>38000</v>
      </c>
      <c r="J13" s="82">
        <v>38000</v>
      </c>
      <c r="K13" s="83"/>
      <c r="L13" s="54"/>
    </row>
    <row r="14" spans="1:12" s="17" customFormat="1" ht="69.75" customHeight="1">
      <c r="A14" s="11"/>
      <c r="B14" s="52" t="s">
        <v>108</v>
      </c>
      <c r="C14" s="152" t="s">
        <v>109</v>
      </c>
      <c r="D14" s="103">
        <v>1090</v>
      </c>
      <c r="E14" s="38" t="s">
        <v>110</v>
      </c>
      <c r="F14" s="121" t="s">
        <v>69</v>
      </c>
      <c r="G14" s="122" t="s">
        <v>70</v>
      </c>
      <c r="H14" s="206">
        <v>550000</v>
      </c>
      <c r="I14" s="138">
        <f t="shared" si="0"/>
        <v>500000</v>
      </c>
      <c r="J14" s="56">
        <v>500000</v>
      </c>
      <c r="K14" s="44">
        <v>0</v>
      </c>
      <c r="L14" s="56"/>
    </row>
    <row r="15" spans="1:12" s="17" customFormat="1" ht="56.25" customHeight="1" hidden="1">
      <c r="A15" s="11"/>
      <c r="B15" s="52"/>
      <c r="C15" s="42"/>
      <c r="D15" s="43"/>
      <c r="E15" s="18" t="s">
        <v>40</v>
      </c>
      <c r="F15" s="58" t="s">
        <v>41</v>
      </c>
      <c r="G15" s="58"/>
      <c r="H15" s="122"/>
      <c r="I15" s="138">
        <f t="shared" si="0"/>
        <v>0</v>
      </c>
      <c r="J15" s="56"/>
      <c r="K15" s="44"/>
      <c r="L15" s="56"/>
    </row>
    <row r="16" spans="1:12" s="17" customFormat="1" ht="84.75" customHeight="1">
      <c r="A16" s="11"/>
      <c r="B16" s="105" t="s">
        <v>198</v>
      </c>
      <c r="C16" s="49" t="s">
        <v>199</v>
      </c>
      <c r="D16" s="114" t="s">
        <v>85</v>
      </c>
      <c r="E16" s="38" t="s">
        <v>200</v>
      </c>
      <c r="F16" s="123" t="s">
        <v>141</v>
      </c>
      <c r="G16" s="123" t="s">
        <v>115</v>
      </c>
      <c r="H16" s="122">
        <v>500000</v>
      </c>
      <c r="I16" s="138">
        <f t="shared" si="0"/>
        <v>320000</v>
      </c>
      <c r="J16" s="244">
        <v>320000</v>
      </c>
      <c r="K16" s="44"/>
      <c r="L16" s="55"/>
    </row>
    <row r="17" spans="1:12" s="17" customFormat="1" ht="100.5" customHeight="1">
      <c r="A17" s="11"/>
      <c r="B17" s="52" t="s">
        <v>139</v>
      </c>
      <c r="C17" s="49" t="s">
        <v>52</v>
      </c>
      <c r="D17" s="49" t="s">
        <v>85</v>
      </c>
      <c r="E17" s="3" t="s">
        <v>147</v>
      </c>
      <c r="F17" s="121" t="s">
        <v>142</v>
      </c>
      <c r="G17" s="121" t="s">
        <v>140</v>
      </c>
      <c r="H17" s="205">
        <v>65000</v>
      </c>
      <c r="I17" s="138">
        <f t="shared" si="0"/>
        <v>65000</v>
      </c>
      <c r="J17" s="45">
        <v>65000</v>
      </c>
      <c r="K17" s="20"/>
      <c r="L17" s="54"/>
    </row>
    <row r="18" spans="1:12" s="17" customFormat="1" ht="93" customHeight="1">
      <c r="A18" s="11"/>
      <c r="B18" s="52" t="s">
        <v>139</v>
      </c>
      <c r="C18" s="49" t="s">
        <v>52</v>
      </c>
      <c r="D18" s="49" t="s">
        <v>85</v>
      </c>
      <c r="E18" s="3" t="s">
        <v>147</v>
      </c>
      <c r="F18" s="121" t="s">
        <v>143</v>
      </c>
      <c r="G18" s="121" t="s">
        <v>237</v>
      </c>
      <c r="H18" s="205">
        <v>4650000</v>
      </c>
      <c r="I18" s="138">
        <f t="shared" si="0"/>
        <v>4052000</v>
      </c>
      <c r="J18" s="243">
        <v>3969000</v>
      </c>
      <c r="K18" s="198">
        <v>83000</v>
      </c>
      <c r="L18" s="54">
        <v>83000</v>
      </c>
    </row>
    <row r="19" spans="1:12" s="17" customFormat="1" ht="0.75" customHeight="1" hidden="1">
      <c r="A19" s="11"/>
      <c r="B19" s="49" t="s">
        <v>157</v>
      </c>
      <c r="C19" s="49" t="s">
        <v>158</v>
      </c>
      <c r="D19" s="49" t="s">
        <v>86</v>
      </c>
      <c r="E19" s="3" t="s">
        <v>147</v>
      </c>
      <c r="F19" s="58" t="s">
        <v>13</v>
      </c>
      <c r="G19" s="58"/>
      <c r="H19" s="122"/>
      <c r="I19" s="138">
        <f t="shared" si="0"/>
        <v>0</v>
      </c>
      <c r="J19" s="35"/>
      <c r="K19" s="45"/>
      <c r="L19" s="55"/>
    </row>
    <row r="20" spans="1:12" s="17" customFormat="1" ht="147.75" customHeight="1">
      <c r="A20" s="11"/>
      <c r="B20" s="52" t="s">
        <v>201</v>
      </c>
      <c r="C20" s="49" t="s">
        <v>202</v>
      </c>
      <c r="D20" s="49" t="s">
        <v>203</v>
      </c>
      <c r="E20" s="3" t="s">
        <v>204</v>
      </c>
      <c r="F20" s="123" t="s">
        <v>67</v>
      </c>
      <c r="G20" s="123" t="s">
        <v>59</v>
      </c>
      <c r="H20" s="245">
        <v>300000</v>
      </c>
      <c r="I20" s="138">
        <f t="shared" si="0"/>
        <v>300000</v>
      </c>
      <c r="J20" s="47">
        <v>300000</v>
      </c>
      <c r="K20" s="47"/>
      <c r="L20" s="55"/>
    </row>
    <row r="21" spans="1:12" s="17" customFormat="1" ht="98.25" customHeight="1">
      <c r="A21" s="11"/>
      <c r="B21" s="49" t="s">
        <v>71</v>
      </c>
      <c r="C21" s="49" t="s">
        <v>72</v>
      </c>
      <c r="D21" s="49" t="s">
        <v>73</v>
      </c>
      <c r="E21" s="3" t="s">
        <v>74</v>
      </c>
      <c r="F21" s="123" t="s">
        <v>80</v>
      </c>
      <c r="G21" s="123" t="s">
        <v>78</v>
      </c>
      <c r="H21" s="200">
        <v>160000</v>
      </c>
      <c r="I21" s="138">
        <f t="shared" si="0"/>
        <v>152000</v>
      </c>
      <c r="J21" s="47">
        <v>152000</v>
      </c>
      <c r="K21" s="47"/>
      <c r="L21" s="55"/>
    </row>
    <row r="22" spans="1:12" s="17" customFormat="1" ht="84.75" customHeight="1">
      <c r="A22" s="11"/>
      <c r="B22" s="49" t="s">
        <v>71</v>
      </c>
      <c r="C22" s="49" t="s">
        <v>72</v>
      </c>
      <c r="D22" s="49" t="s">
        <v>73</v>
      </c>
      <c r="E22" s="3" t="s">
        <v>74</v>
      </c>
      <c r="F22" s="121" t="s">
        <v>75</v>
      </c>
      <c r="G22" s="121" t="s">
        <v>77</v>
      </c>
      <c r="H22" s="199">
        <v>120000</v>
      </c>
      <c r="I22" s="184">
        <f t="shared" si="0"/>
        <v>20000</v>
      </c>
      <c r="J22" s="45">
        <v>20000</v>
      </c>
      <c r="K22" s="45"/>
      <c r="L22" s="55"/>
    </row>
    <row r="23" spans="1:12" s="17" customFormat="1" ht="65.25" customHeight="1">
      <c r="A23" s="11"/>
      <c r="B23" s="106" t="s">
        <v>148</v>
      </c>
      <c r="C23" s="107" t="s">
        <v>149</v>
      </c>
      <c r="D23" s="107" t="s">
        <v>27</v>
      </c>
      <c r="E23" s="108" t="s">
        <v>28</v>
      </c>
      <c r="F23" s="123" t="s">
        <v>14</v>
      </c>
      <c r="G23" s="123" t="s">
        <v>238</v>
      </c>
      <c r="H23" s="199">
        <v>400000</v>
      </c>
      <c r="I23" s="138">
        <f t="shared" si="0"/>
        <v>300000</v>
      </c>
      <c r="J23" s="47">
        <v>300000</v>
      </c>
      <c r="K23" s="36"/>
      <c r="L23" s="54"/>
    </row>
    <row r="24" spans="1:12" s="17" customFormat="1" ht="83.25" customHeight="1" thickBot="1">
      <c r="A24" s="11"/>
      <c r="B24" s="109" t="s">
        <v>48</v>
      </c>
      <c r="C24" s="46" t="s">
        <v>49</v>
      </c>
      <c r="D24" s="110" t="s">
        <v>87</v>
      </c>
      <c r="E24" s="3" t="s">
        <v>50</v>
      </c>
      <c r="F24" s="123" t="s">
        <v>37</v>
      </c>
      <c r="G24" s="123" t="s">
        <v>239</v>
      </c>
      <c r="H24" s="199">
        <v>2300000</v>
      </c>
      <c r="I24" s="138">
        <f t="shared" si="0"/>
        <v>1699000</v>
      </c>
      <c r="J24" s="47">
        <v>1699000</v>
      </c>
      <c r="K24" s="36"/>
      <c r="L24" s="54"/>
    </row>
    <row r="25" spans="1:18" s="17" customFormat="1" ht="64.5" customHeight="1" thickBot="1">
      <c r="A25" s="11"/>
      <c r="B25" s="109" t="s">
        <v>150</v>
      </c>
      <c r="C25" s="46" t="s">
        <v>151</v>
      </c>
      <c r="D25" s="110" t="s">
        <v>88</v>
      </c>
      <c r="E25" s="3" t="s">
        <v>29</v>
      </c>
      <c r="F25" s="121" t="s">
        <v>9</v>
      </c>
      <c r="G25" s="130" t="s">
        <v>205</v>
      </c>
      <c r="H25" s="199">
        <v>20000</v>
      </c>
      <c r="I25" s="138">
        <f t="shared" si="0"/>
        <v>20000</v>
      </c>
      <c r="J25" s="48">
        <v>20000</v>
      </c>
      <c r="K25" s="36"/>
      <c r="L25" s="54"/>
      <c r="R25" s="133"/>
    </row>
    <row r="26" spans="1:12" s="17" customFormat="1" ht="160.5" customHeight="1">
      <c r="A26" s="11"/>
      <c r="B26" s="109" t="s">
        <v>152</v>
      </c>
      <c r="C26" s="1" t="s">
        <v>153</v>
      </c>
      <c r="D26" s="1" t="s">
        <v>89</v>
      </c>
      <c r="E26" s="111" t="s">
        <v>154</v>
      </c>
      <c r="F26" s="121" t="s">
        <v>144</v>
      </c>
      <c r="G26" s="121" t="s">
        <v>114</v>
      </c>
      <c r="H26" s="199">
        <v>50000</v>
      </c>
      <c r="I26" s="138">
        <f t="shared" si="0"/>
        <v>30000</v>
      </c>
      <c r="J26" s="45">
        <v>30000</v>
      </c>
      <c r="K26" s="20"/>
      <c r="L26" s="54"/>
    </row>
    <row r="27" spans="2:12" s="21" customFormat="1" ht="96.75" customHeight="1">
      <c r="B27" s="1" t="s">
        <v>159</v>
      </c>
      <c r="C27" s="1" t="s">
        <v>160</v>
      </c>
      <c r="D27" s="1" t="s">
        <v>30</v>
      </c>
      <c r="E27" s="37" t="s">
        <v>161</v>
      </c>
      <c r="F27" s="121" t="s">
        <v>193</v>
      </c>
      <c r="G27" s="121" t="s">
        <v>194</v>
      </c>
      <c r="H27" s="205">
        <v>98700</v>
      </c>
      <c r="I27" s="138">
        <f t="shared" si="0"/>
        <v>42300</v>
      </c>
      <c r="J27" s="35">
        <v>0</v>
      </c>
      <c r="K27" s="45">
        <v>42300</v>
      </c>
      <c r="L27" s="56"/>
    </row>
    <row r="28" spans="2:12" s="21" customFormat="1" ht="96.75" customHeight="1">
      <c r="B28" s="52" t="s">
        <v>139</v>
      </c>
      <c r="C28" s="49" t="s">
        <v>52</v>
      </c>
      <c r="D28" s="49" t="s">
        <v>85</v>
      </c>
      <c r="E28" s="3" t="s">
        <v>147</v>
      </c>
      <c r="F28" s="121" t="s">
        <v>146</v>
      </c>
      <c r="G28" s="121" t="s">
        <v>240</v>
      </c>
      <c r="H28" s="199">
        <v>249900</v>
      </c>
      <c r="I28" s="138">
        <v>6000</v>
      </c>
      <c r="J28" s="82">
        <v>6000</v>
      </c>
      <c r="K28" s="82"/>
      <c r="L28" s="56"/>
    </row>
    <row r="29" spans="2:12" s="21" customFormat="1" ht="96.75" customHeight="1" thickBot="1">
      <c r="B29" s="201"/>
      <c r="C29" s="202"/>
      <c r="D29" s="202"/>
      <c r="E29" s="187"/>
      <c r="F29" s="174" t="s">
        <v>229</v>
      </c>
      <c r="G29" s="121" t="s">
        <v>209</v>
      </c>
      <c r="H29" s="200">
        <v>70000</v>
      </c>
      <c r="I29" s="138"/>
      <c r="J29" s="204"/>
      <c r="K29" s="82"/>
      <c r="L29" s="55"/>
    </row>
    <row r="30" spans="2:12" s="21" customFormat="1" ht="89.25" customHeight="1">
      <c r="B30" s="75" t="s">
        <v>174</v>
      </c>
      <c r="C30" s="88"/>
      <c r="D30" s="88"/>
      <c r="E30" s="89" t="s">
        <v>162</v>
      </c>
      <c r="F30" s="90"/>
      <c r="G30" s="90"/>
      <c r="H30" s="90">
        <v>4224200</v>
      </c>
      <c r="I30" s="140">
        <f>J30+K30</f>
        <v>1929500</v>
      </c>
      <c r="J30" s="203">
        <f>J31</f>
        <v>1929500</v>
      </c>
      <c r="K30" s="66">
        <f>K37+K39+K32+K34+K35</f>
        <v>0</v>
      </c>
      <c r="L30" s="66">
        <f>L37+L39+L32+L34+L35</f>
        <v>0</v>
      </c>
    </row>
    <row r="31" spans="1:12" ht="41.25" thickBot="1">
      <c r="A31" s="7"/>
      <c r="B31" s="67" t="s">
        <v>175</v>
      </c>
      <c r="C31" s="91"/>
      <c r="D31" s="91"/>
      <c r="E31" s="92" t="s">
        <v>162</v>
      </c>
      <c r="F31" s="93"/>
      <c r="G31" s="93"/>
      <c r="H31" s="93">
        <v>4224200</v>
      </c>
      <c r="I31" s="142">
        <f>J31+K31</f>
        <v>1929500</v>
      </c>
      <c r="J31" s="71">
        <f>J32+J33+J34+J35+J36+J37+J38+J39+J40</f>
        <v>1929500</v>
      </c>
      <c r="K31" s="71"/>
      <c r="L31" s="71"/>
    </row>
    <row r="32" spans="2:12" s="22" customFormat="1" ht="129" customHeight="1">
      <c r="B32" s="49" t="s">
        <v>2</v>
      </c>
      <c r="C32" s="49" t="s">
        <v>17</v>
      </c>
      <c r="D32" s="49" t="s">
        <v>164</v>
      </c>
      <c r="E32" s="3" t="s">
        <v>64</v>
      </c>
      <c r="F32" s="124" t="s">
        <v>35</v>
      </c>
      <c r="G32" s="124" t="s">
        <v>195</v>
      </c>
      <c r="H32" s="124" t="s">
        <v>218</v>
      </c>
      <c r="I32" s="141">
        <f>J32+K32</f>
        <v>90000</v>
      </c>
      <c r="J32" s="86">
        <v>90000</v>
      </c>
      <c r="K32" s="87"/>
      <c r="L32" s="55"/>
    </row>
    <row r="33" spans="1:12" ht="86.25" customHeight="1">
      <c r="A33" s="7"/>
      <c r="B33" s="49" t="s">
        <v>0</v>
      </c>
      <c r="C33" s="49" t="s">
        <v>171</v>
      </c>
      <c r="D33" s="49" t="s">
        <v>163</v>
      </c>
      <c r="E33" s="3" t="s">
        <v>1</v>
      </c>
      <c r="F33" s="125" t="s">
        <v>230</v>
      </c>
      <c r="G33" s="131" t="s">
        <v>196</v>
      </c>
      <c r="H33" s="124" t="s">
        <v>242</v>
      </c>
      <c r="I33" s="141">
        <f aca="true" t="shared" si="1" ref="I33:I40">J33+K33</f>
        <v>550000</v>
      </c>
      <c r="J33" s="23">
        <v>550000</v>
      </c>
      <c r="K33" s="23"/>
      <c r="L33" s="55"/>
    </row>
    <row r="34" spans="1:12" ht="104.25" customHeight="1">
      <c r="A34" s="7"/>
      <c r="B34" s="49" t="s">
        <v>2</v>
      </c>
      <c r="C34" s="49" t="s">
        <v>17</v>
      </c>
      <c r="D34" s="50" t="s">
        <v>164</v>
      </c>
      <c r="E34" s="19" t="s">
        <v>64</v>
      </c>
      <c r="F34" s="125" t="s">
        <v>230</v>
      </c>
      <c r="G34" s="125" t="s">
        <v>206</v>
      </c>
      <c r="H34" s="124" t="s">
        <v>243</v>
      </c>
      <c r="I34" s="141">
        <f t="shared" si="1"/>
        <v>870000</v>
      </c>
      <c r="J34" s="61">
        <v>870000</v>
      </c>
      <c r="K34" s="61"/>
      <c r="L34" s="55"/>
    </row>
    <row r="35" spans="1:12" ht="101.25" customHeight="1">
      <c r="A35" s="7"/>
      <c r="B35" s="49" t="s">
        <v>2</v>
      </c>
      <c r="C35" s="49" t="s">
        <v>17</v>
      </c>
      <c r="D35" s="40" t="s">
        <v>164</v>
      </c>
      <c r="E35" s="59" t="s">
        <v>64</v>
      </c>
      <c r="F35" s="126" t="s">
        <v>16</v>
      </c>
      <c r="G35" s="125" t="s">
        <v>207</v>
      </c>
      <c r="H35" s="231" t="s">
        <v>215</v>
      </c>
      <c r="I35" s="146">
        <f t="shared" si="1"/>
        <v>130000</v>
      </c>
      <c r="J35" s="41">
        <v>130000</v>
      </c>
      <c r="K35" s="41"/>
      <c r="L35" s="55"/>
    </row>
    <row r="36" spans="1:12" ht="101.25" customHeight="1">
      <c r="A36" s="7"/>
      <c r="B36" s="49" t="s">
        <v>2</v>
      </c>
      <c r="C36" s="49" t="s">
        <v>17</v>
      </c>
      <c r="D36" s="40" t="s">
        <v>164</v>
      </c>
      <c r="E36" s="19" t="s">
        <v>64</v>
      </c>
      <c r="F36" s="125" t="s">
        <v>76</v>
      </c>
      <c r="G36" s="126" t="s">
        <v>60</v>
      </c>
      <c r="H36" s="124" t="s">
        <v>210</v>
      </c>
      <c r="I36" s="158">
        <f t="shared" si="1"/>
        <v>113500</v>
      </c>
      <c r="J36" s="173">
        <v>113500</v>
      </c>
      <c r="K36" s="173"/>
      <c r="L36" s="55"/>
    </row>
    <row r="37" spans="1:12" ht="81.75" customHeight="1">
      <c r="A37" s="7"/>
      <c r="B37" s="52" t="s">
        <v>91</v>
      </c>
      <c r="C37" s="49" t="s">
        <v>92</v>
      </c>
      <c r="D37" s="49" t="s">
        <v>166</v>
      </c>
      <c r="E37" s="100" t="s">
        <v>93</v>
      </c>
      <c r="F37" s="127" t="s">
        <v>15</v>
      </c>
      <c r="G37" s="127" t="s">
        <v>208</v>
      </c>
      <c r="H37" s="124" t="s">
        <v>216</v>
      </c>
      <c r="I37" s="141">
        <v>45000</v>
      </c>
      <c r="J37" s="61">
        <v>45000</v>
      </c>
      <c r="K37" s="61"/>
      <c r="L37" s="56"/>
    </row>
    <row r="38" spans="1:12" ht="79.5" customHeight="1">
      <c r="A38" s="7"/>
      <c r="B38" s="52" t="s">
        <v>33</v>
      </c>
      <c r="C38" s="113" t="s">
        <v>34</v>
      </c>
      <c r="D38" s="52" t="s">
        <v>165</v>
      </c>
      <c r="E38" s="163" t="s">
        <v>36</v>
      </c>
      <c r="F38" s="126" t="s">
        <v>113</v>
      </c>
      <c r="G38" s="121" t="s">
        <v>57</v>
      </c>
      <c r="H38" s="231" t="s">
        <v>211</v>
      </c>
      <c r="I38" s="141">
        <f t="shared" si="1"/>
        <v>25000</v>
      </c>
      <c r="J38" s="115">
        <v>25000</v>
      </c>
      <c r="K38" s="115"/>
      <c r="L38" s="94"/>
    </row>
    <row r="39" spans="1:12" ht="72" customHeight="1">
      <c r="A39" s="7"/>
      <c r="B39" s="49" t="s">
        <v>138</v>
      </c>
      <c r="C39" s="49" t="s">
        <v>19</v>
      </c>
      <c r="D39" s="49" t="s">
        <v>167</v>
      </c>
      <c r="E39" s="38" t="s">
        <v>39</v>
      </c>
      <c r="F39" s="127" t="s">
        <v>38</v>
      </c>
      <c r="G39" s="127" t="s">
        <v>197</v>
      </c>
      <c r="H39" s="127" t="s">
        <v>214</v>
      </c>
      <c r="I39" s="158">
        <v>65000</v>
      </c>
      <c r="J39" s="159">
        <v>65000</v>
      </c>
      <c r="K39" s="160"/>
      <c r="L39" s="56"/>
    </row>
    <row r="40" spans="1:12" ht="147" customHeight="1" thickBot="1">
      <c r="A40" s="7"/>
      <c r="B40" s="240" t="s">
        <v>61</v>
      </c>
      <c r="C40" s="154"/>
      <c r="D40" s="154"/>
      <c r="E40" s="155"/>
      <c r="F40" s="166" t="s">
        <v>58</v>
      </c>
      <c r="G40" s="121" t="s">
        <v>132</v>
      </c>
      <c r="H40" s="200">
        <v>950000</v>
      </c>
      <c r="I40" s="146">
        <f t="shared" si="1"/>
        <v>41000</v>
      </c>
      <c r="J40" s="156">
        <v>41000</v>
      </c>
      <c r="K40" s="157"/>
      <c r="L40" s="94"/>
    </row>
    <row r="41" spans="1:13" ht="85.5" customHeight="1">
      <c r="A41" s="7"/>
      <c r="B41" s="242" t="s">
        <v>94</v>
      </c>
      <c r="C41" s="72"/>
      <c r="D41" s="72"/>
      <c r="E41" s="64" t="s">
        <v>168</v>
      </c>
      <c r="F41" s="90"/>
      <c r="G41" s="143"/>
      <c r="H41" s="90">
        <v>1918440</v>
      </c>
      <c r="I41" s="140">
        <f>J41+K41</f>
        <v>757800</v>
      </c>
      <c r="J41" s="144">
        <f>J42</f>
        <v>757800</v>
      </c>
      <c r="K41" s="96">
        <f>K43+K50+K51+K52+K46</f>
        <v>0</v>
      </c>
      <c r="L41" s="238"/>
      <c r="M41" s="239"/>
    </row>
    <row r="42" spans="1:12" ht="90" customHeight="1" thickBot="1">
      <c r="A42" s="7"/>
      <c r="B42" s="68" t="s">
        <v>95</v>
      </c>
      <c r="C42" s="68"/>
      <c r="D42" s="68"/>
      <c r="E42" s="73" t="s">
        <v>168</v>
      </c>
      <c r="F42" s="93"/>
      <c r="G42" s="74"/>
      <c r="H42" s="93">
        <v>1918440</v>
      </c>
      <c r="I42" s="142">
        <f>J42+K42</f>
        <v>757800</v>
      </c>
      <c r="J42" s="145">
        <f>SUM(J43:J55)</f>
        <v>757800</v>
      </c>
      <c r="K42" s="98"/>
      <c r="L42" s="99"/>
    </row>
    <row r="43" spans="2:12" s="25" customFormat="1" ht="116.25" customHeight="1">
      <c r="B43" s="241" t="s">
        <v>96</v>
      </c>
      <c r="C43" s="147" t="s">
        <v>177</v>
      </c>
      <c r="D43" s="147" t="s">
        <v>84</v>
      </c>
      <c r="E43" s="148" t="s">
        <v>179</v>
      </c>
      <c r="F43" s="121" t="s">
        <v>145</v>
      </c>
      <c r="G43" s="121" t="s">
        <v>140</v>
      </c>
      <c r="H43" s="206">
        <v>49800</v>
      </c>
      <c r="I43" s="149">
        <f>J43+K43</f>
        <v>49800</v>
      </c>
      <c r="J43" s="54">
        <v>49800</v>
      </c>
      <c r="K43" s="95"/>
      <c r="L43" s="55"/>
    </row>
    <row r="44" spans="2:12" s="25" customFormat="1" ht="80.25" customHeight="1">
      <c r="B44" s="1" t="s">
        <v>96</v>
      </c>
      <c r="C44" s="147" t="s">
        <v>177</v>
      </c>
      <c r="D44" s="147" t="s">
        <v>84</v>
      </c>
      <c r="E44" s="148" t="s">
        <v>179</v>
      </c>
      <c r="F44" s="123" t="s">
        <v>58</v>
      </c>
      <c r="G44" s="121" t="s">
        <v>132</v>
      </c>
      <c r="H44" s="206">
        <v>20000</v>
      </c>
      <c r="I44" s="149">
        <f>J44+K44</f>
        <v>20000</v>
      </c>
      <c r="J44" s="26">
        <v>20000</v>
      </c>
      <c r="K44" s="128"/>
      <c r="L44" s="56"/>
    </row>
    <row r="45" spans="2:12" s="25" customFormat="1" ht="80.25" customHeight="1">
      <c r="B45" s="1" t="s">
        <v>63</v>
      </c>
      <c r="C45" s="112" t="s">
        <v>10</v>
      </c>
      <c r="D45" s="1" t="s">
        <v>11</v>
      </c>
      <c r="E45" s="37" t="s">
        <v>12</v>
      </c>
      <c r="F45" s="121" t="s">
        <v>65</v>
      </c>
      <c r="G45" s="121" t="s">
        <v>79</v>
      </c>
      <c r="H45" s="206">
        <v>420000</v>
      </c>
      <c r="I45" s="149">
        <f>J45+K45</f>
        <v>70000</v>
      </c>
      <c r="J45" s="26">
        <v>70000</v>
      </c>
      <c r="K45" s="128"/>
      <c r="L45" s="60"/>
    </row>
    <row r="46" spans="2:12" s="25" customFormat="1" ht="104.25" customHeight="1">
      <c r="B46" s="101" t="s">
        <v>102</v>
      </c>
      <c r="C46" s="2" t="s">
        <v>103</v>
      </c>
      <c r="D46" s="2" t="s">
        <v>169</v>
      </c>
      <c r="E46" s="3" t="s">
        <v>104</v>
      </c>
      <c r="F46" s="169" t="s">
        <v>231</v>
      </c>
      <c r="G46" s="169" t="s">
        <v>120</v>
      </c>
      <c r="H46" s="208">
        <v>10000</v>
      </c>
      <c r="I46" s="190">
        <f aca="true" t="shared" si="2" ref="I46:I55">J46+K46</f>
        <v>10000</v>
      </c>
      <c r="J46" s="117">
        <v>10000</v>
      </c>
      <c r="K46" s="117"/>
      <c r="L46" s="56"/>
    </row>
    <row r="47" spans="2:12" s="25" customFormat="1" ht="67.5" customHeight="1" hidden="1">
      <c r="B47" s="101" t="s">
        <v>105</v>
      </c>
      <c r="C47" s="2" t="s">
        <v>106</v>
      </c>
      <c r="D47" s="186" t="s">
        <v>170</v>
      </c>
      <c r="E47" s="187" t="s">
        <v>101</v>
      </c>
      <c r="F47" s="188"/>
      <c r="G47" s="116" t="s">
        <v>121</v>
      </c>
      <c r="H47" s="116"/>
      <c r="I47" s="149">
        <f t="shared" si="2"/>
        <v>0</v>
      </c>
      <c r="J47" s="189"/>
      <c r="K47" s="189"/>
      <c r="L47" s="55"/>
    </row>
    <row r="48" spans="2:12" s="25" customFormat="1" ht="138.75" customHeight="1">
      <c r="B48" s="102" t="s">
        <v>107</v>
      </c>
      <c r="C48" s="52" t="s">
        <v>20</v>
      </c>
      <c r="D48" s="52" t="s">
        <v>170</v>
      </c>
      <c r="E48" s="39" t="s">
        <v>43</v>
      </c>
      <c r="F48" s="121" t="s">
        <v>68</v>
      </c>
      <c r="G48" s="169" t="s">
        <v>122</v>
      </c>
      <c r="H48" s="209">
        <v>60000</v>
      </c>
      <c r="I48" s="149">
        <f t="shared" si="2"/>
        <v>50000</v>
      </c>
      <c r="J48" s="26">
        <v>50000</v>
      </c>
      <c r="K48" s="128"/>
      <c r="L48" s="56"/>
    </row>
    <row r="49" spans="2:12" s="25" customFormat="1" ht="124.5" customHeight="1">
      <c r="B49" s="102" t="s">
        <v>134</v>
      </c>
      <c r="C49" s="49" t="s">
        <v>18</v>
      </c>
      <c r="D49" s="103" t="s">
        <v>21</v>
      </c>
      <c r="E49" s="3" t="s">
        <v>133</v>
      </c>
      <c r="F49" s="122" t="s">
        <v>123</v>
      </c>
      <c r="G49" s="120" t="s">
        <v>121</v>
      </c>
      <c r="H49" s="209">
        <v>280000</v>
      </c>
      <c r="I49" s="149">
        <f t="shared" si="2"/>
        <v>150000</v>
      </c>
      <c r="J49" s="54">
        <v>150000</v>
      </c>
      <c r="K49" s="95"/>
      <c r="L49" s="55"/>
    </row>
    <row r="50" spans="2:12" s="25" customFormat="1" ht="138.75" customHeight="1">
      <c r="B50" s="1" t="s">
        <v>135</v>
      </c>
      <c r="C50" s="1" t="s">
        <v>109</v>
      </c>
      <c r="D50" s="1" t="s">
        <v>22</v>
      </c>
      <c r="E50" s="37" t="s">
        <v>110</v>
      </c>
      <c r="F50" s="164" t="s">
        <v>62</v>
      </c>
      <c r="G50" s="120" t="s">
        <v>124</v>
      </c>
      <c r="H50" s="209">
        <v>100800</v>
      </c>
      <c r="I50" s="149">
        <f t="shared" si="2"/>
        <v>100800</v>
      </c>
      <c r="J50" s="51">
        <v>100800</v>
      </c>
      <c r="K50" s="24"/>
      <c r="L50" s="55"/>
    </row>
    <row r="51" spans="2:12" s="25" customFormat="1" ht="138.75" customHeight="1">
      <c r="B51" s="1" t="s">
        <v>135</v>
      </c>
      <c r="C51" s="1" t="s">
        <v>109</v>
      </c>
      <c r="D51" s="1" t="s">
        <v>22</v>
      </c>
      <c r="E51" s="37" t="s">
        <v>110</v>
      </c>
      <c r="F51" s="121" t="s">
        <v>125</v>
      </c>
      <c r="G51" s="120" t="s">
        <v>126</v>
      </c>
      <c r="H51" s="209">
        <v>150000</v>
      </c>
      <c r="I51" s="149">
        <f t="shared" si="2"/>
        <v>36000</v>
      </c>
      <c r="J51" s="45">
        <v>36000</v>
      </c>
      <c r="K51" s="20"/>
      <c r="L51" s="55"/>
    </row>
    <row r="52" spans="1:12" ht="147" customHeight="1">
      <c r="A52" s="7"/>
      <c r="B52" s="1" t="s">
        <v>135</v>
      </c>
      <c r="C52" s="1" t="s">
        <v>109</v>
      </c>
      <c r="D52" s="1" t="s">
        <v>22</v>
      </c>
      <c r="E52" s="37" t="s">
        <v>110</v>
      </c>
      <c r="F52" s="165" t="s">
        <v>232</v>
      </c>
      <c r="G52" s="120" t="s">
        <v>127</v>
      </c>
      <c r="H52" s="209">
        <v>262200</v>
      </c>
      <c r="I52" s="149">
        <f t="shared" si="2"/>
        <v>50000</v>
      </c>
      <c r="J52" s="26">
        <v>50000</v>
      </c>
      <c r="K52" s="26"/>
      <c r="L52" s="55"/>
    </row>
    <row r="53" spans="1:12" ht="75" customHeight="1">
      <c r="A53" s="7"/>
      <c r="B53" s="1" t="s">
        <v>135</v>
      </c>
      <c r="C53" s="1" t="s">
        <v>109</v>
      </c>
      <c r="D53" s="1" t="s">
        <v>22</v>
      </c>
      <c r="E53" s="37" t="s">
        <v>110</v>
      </c>
      <c r="F53" s="165" t="s">
        <v>128</v>
      </c>
      <c r="G53" s="120" t="s">
        <v>241</v>
      </c>
      <c r="H53" s="209">
        <v>218240</v>
      </c>
      <c r="I53" s="149">
        <f t="shared" si="2"/>
        <v>108200</v>
      </c>
      <c r="J53" s="26">
        <v>108200</v>
      </c>
      <c r="K53" s="26"/>
      <c r="L53" s="56"/>
    </row>
    <row r="54" spans="1:12" ht="75" customHeight="1">
      <c r="A54" s="7"/>
      <c r="B54" s="1" t="s">
        <v>135</v>
      </c>
      <c r="C54" s="1" t="s">
        <v>109</v>
      </c>
      <c r="D54" s="1" t="s">
        <v>22</v>
      </c>
      <c r="E54" s="37" t="s">
        <v>110</v>
      </c>
      <c r="F54" s="167" t="s">
        <v>56</v>
      </c>
      <c r="G54" s="120" t="s">
        <v>55</v>
      </c>
      <c r="H54" s="209">
        <v>77400</v>
      </c>
      <c r="I54" s="149">
        <f t="shared" si="2"/>
        <v>3000</v>
      </c>
      <c r="J54" s="54">
        <v>3000</v>
      </c>
      <c r="K54" s="54"/>
      <c r="L54" s="56"/>
    </row>
    <row r="55" spans="1:12" ht="87" customHeight="1" thickBot="1">
      <c r="A55" s="7"/>
      <c r="B55" s="1" t="s">
        <v>135</v>
      </c>
      <c r="C55" s="1" t="s">
        <v>109</v>
      </c>
      <c r="D55" s="1" t="s">
        <v>22</v>
      </c>
      <c r="E55" s="37" t="s">
        <v>110</v>
      </c>
      <c r="F55" s="167" t="s">
        <v>129</v>
      </c>
      <c r="G55" s="120" t="s">
        <v>130</v>
      </c>
      <c r="H55" s="209">
        <v>270000</v>
      </c>
      <c r="I55" s="149">
        <f t="shared" si="2"/>
        <v>110000</v>
      </c>
      <c r="J55" s="54">
        <v>110000</v>
      </c>
      <c r="K55" s="192"/>
      <c r="L55" s="56"/>
    </row>
    <row r="56" spans="1:12" ht="81">
      <c r="A56" s="7"/>
      <c r="B56" s="75" t="s">
        <v>31</v>
      </c>
      <c r="C56" s="76"/>
      <c r="D56" s="76"/>
      <c r="E56" s="64" t="s">
        <v>172</v>
      </c>
      <c r="F56" s="77"/>
      <c r="G56" s="77"/>
      <c r="H56" s="197">
        <v>241580</v>
      </c>
      <c r="I56" s="150">
        <f>J56+K56</f>
        <v>161080</v>
      </c>
      <c r="J56" s="96">
        <f>J57</f>
        <v>161080</v>
      </c>
      <c r="K56" s="185">
        <f>K60+K61</f>
        <v>0</v>
      </c>
      <c r="L56" s="185"/>
    </row>
    <row r="57" spans="1:12" ht="78.75" thickBot="1">
      <c r="A57" s="7"/>
      <c r="B57" s="67" t="s">
        <v>32</v>
      </c>
      <c r="C57" s="68"/>
      <c r="D57" s="68"/>
      <c r="E57" s="73" t="s">
        <v>172</v>
      </c>
      <c r="F57" s="78"/>
      <c r="G57" s="78"/>
      <c r="H57" s="78">
        <v>241580</v>
      </c>
      <c r="I57" s="142">
        <f>J57+K57</f>
        <v>161080</v>
      </c>
      <c r="J57" s="98">
        <f>J58+J59+J60+J61</f>
        <v>161080</v>
      </c>
      <c r="K57" s="185"/>
      <c r="L57" s="185"/>
    </row>
    <row r="58" spans="1:12" ht="93.75" customHeight="1">
      <c r="A58" s="7"/>
      <c r="B58" s="153" t="s">
        <v>66</v>
      </c>
      <c r="C58" s="1" t="s">
        <v>177</v>
      </c>
      <c r="D58" s="1" t="s">
        <v>84</v>
      </c>
      <c r="E58" s="37" t="s">
        <v>179</v>
      </c>
      <c r="F58" s="123" t="s">
        <v>58</v>
      </c>
      <c r="G58" s="121" t="s">
        <v>132</v>
      </c>
      <c r="H58" s="199">
        <v>64580</v>
      </c>
      <c r="I58" s="170">
        <f aca="true" t="shared" si="3" ref="I58:I72">J58+K58</f>
        <v>14580</v>
      </c>
      <c r="J58" s="172">
        <v>14580</v>
      </c>
      <c r="K58" s="191"/>
      <c r="L58" s="191"/>
    </row>
    <row r="59" spans="1:12" ht="72.75" customHeight="1">
      <c r="A59" s="7"/>
      <c r="B59" s="104">
        <v>1014082</v>
      </c>
      <c r="C59" s="49" t="s">
        <v>136</v>
      </c>
      <c r="D59" s="49" t="s">
        <v>44</v>
      </c>
      <c r="E59" s="118" t="s">
        <v>137</v>
      </c>
      <c r="F59" s="125" t="s">
        <v>113</v>
      </c>
      <c r="G59" s="121" t="s">
        <v>57</v>
      </c>
      <c r="H59" s="207">
        <v>25000</v>
      </c>
      <c r="I59" s="170">
        <f t="shared" si="3"/>
        <v>24220</v>
      </c>
      <c r="J59" s="172">
        <v>24220</v>
      </c>
      <c r="K59" s="171"/>
      <c r="L59" s="191"/>
    </row>
    <row r="60" spans="1:12" ht="91.5" customHeight="1">
      <c r="A60" s="7"/>
      <c r="B60" s="104">
        <v>1014082</v>
      </c>
      <c r="C60" s="49" t="s">
        <v>136</v>
      </c>
      <c r="D60" s="49" t="s">
        <v>44</v>
      </c>
      <c r="E60" s="118" t="s">
        <v>137</v>
      </c>
      <c r="F60" s="169" t="s">
        <v>42</v>
      </c>
      <c r="G60" s="169" t="s">
        <v>189</v>
      </c>
      <c r="H60" s="208">
        <v>97000</v>
      </c>
      <c r="I60" s="170">
        <f t="shared" si="3"/>
        <v>83280</v>
      </c>
      <c r="J60" s="117">
        <v>83280</v>
      </c>
      <c r="K60" s="117"/>
      <c r="L60" s="56"/>
    </row>
    <row r="61" spans="1:12" ht="78" customHeight="1" thickBot="1">
      <c r="A61" s="7"/>
      <c r="B61" s="104">
        <v>1014082</v>
      </c>
      <c r="C61" s="49" t="s">
        <v>136</v>
      </c>
      <c r="D61" s="49" t="s">
        <v>44</v>
      </c>
      <c r="E61" s="118" t="s">
        <v>137</v>
      </c>
      <c r="F61" s="119" t="s">
        <v>118</v>
      </c>
      <c r="G61" s="119" t="s">
        <v>119</v>
      </c>
      <c r="H61" s="210">
        <v>55000</v>
      </c>
      <c r="I61" s="151">
        <f t="shared" si="3"/>
        <v>39000</v>
      </c>
      <c r="J61" s="53">
        <v>39000</v>
      </c>
      <c r="K61" s="53"/>
      <c r="L61" s="55"/>
    </row>
    <row r="62" spans="1:12" ht="81" customHeight="1">
      <c r="A62" s="7"/>
      <c r="B62" s="75" t="s">
        <v>97</v>
      </c>
      <c r="C62" s="76"/>
      <c r="D62" s="76"/>
      <c r="E62" s="64" t="s">
        <v>173</v>
      </c>
      <c r="F62" s="77"/>
      <c r="G62" s="77"/>
      <c r="H62" s="77">
        <v>1553000</v>
      </c>
      <c r="I62" s="77">
        <f t="shared" si="3"/>
        <v>1116500</v>
      </c>
      <c r="J62" s="96">
        <f>J63</f>
        <v>1116500</v>
      </c>
      <c r="K62" s="96"/>
      <c r="L62" s="97"/>
    </row>
    <row r="63" spans="1:12" ht="64.5" customHeight="1" thickBot="1">
      <c r="A63" s="7"/>
      <c r="B63" s="67" t="s">
        <v>98</v>
      </c>
      <c r="C63" s="68"/>
      <c r="D63" s="68"/>
      <c r="E63" s="73" t="s">
        <v>45</v>
      </c>
      <c r="F63" s="78"/>
      <c r="G63" s="193"/>
      <c r="H63" s="193">
        <v>1553000</v>
      </c>
      <c r="I63" s="193">
        <f t="shared" si="3"/>
        <v>1116500</v>
      </c>
      <c r="J63" s="194">
        <f>J64+J65+J66+J67+J68+J69+J70+J71</f>
        <v>1116500</v>
      </c>
      <c r="K63" s="194"/>
      <c r="L63" s="195"/>
    </row>
    <row r="64" spans="1:12" ht="74.25" customHeight="1">
      <c r="A64" s="7"/>
      <c r="B64" s="175" t="s">
        <v>99</v>
      </c>
      <c r="C64" s="175" t="s">
        <v>177</v>
      </c>
      <c r="D64" s="175" t="s">
        <v>84</v>
      </c>
      <c r="E64" s="176" t="s">
        <v>179</v>
      </c>
      <c r="F64" s="177" t="s">
        <v>131</v>
      </c>
      <c r="G64" s="161" t="s">
        <v>132</v>
      </c>
      <c r="H64" s="207">
        <v>25000</v>
      </c>
      <c r="I64" s="196">
        <f t="shared" si="3"/>
        <v>15000</v>
      </c>
      <c r="J64" s="117">
        <v>15000</v>
      </c>
      <c r="K64" s="117"/>
      <c r="L64" s="56"/>
    </row>
    <row r="65" spans="1:12" ht="150.75" customHeight="1">
      <c r="A65" s="7"/>
      <c r="B65" s="1" t="s">
        <v>5</v>
      </c>
      <c r="C65" s="1" t="s">
        <v>6</v>
      </c>
      <c r="D65" s="1" t="s">
        <v>3</v>
      </c>
      <c r="E65" s="176" t="s">
        <v>7</v>
      </c>
      <c r="F65" s="177" t="s">
        <v>8</v>
      </c>
      <c r="G65" s="161" t="s">
        <v>100</v>
      </c>
      <c r="H65" s="214">
        <v>80000</v>
      </c>
      <c r="I65" s="168">
        <f t="shared" si="3"/>
        <v>50000</v>
      </c>
      <c r="J65" s="117">
        <v>50000</v>
      </c>
      <c r="K65" s="215"/>
      <c r="L65" s="55"/>
    </row>
    <row r="66" spans="1:12" ht="150.75" customHeight="1">
      <c r="A66" s="7"/>
      <c r="B66" s="1" t="s">
        <v>5</v>
      </c>
      <c r="C66" s="1" t="s">
        <v>6</v>
      </c>
      <c r="D66" s="1" t="s">
        <v>3</v>
      </c>
      <c r="E66" s="37" t="s">
        <v>7</v>
      </c>
      <c r="F66" s="161" t="s">
        <v>219</v>
      </c>
      <c r="G66" s="232" t="s">
        <v>220</v>
      </c>
      <c r="H66" s="246">
        <v>89500</v>
      </c>
      <c r="I66" s="211"/>
      <c r="J66" s="212">
        <v>30000</v>
      </c>
      <c r="K66" s="117"/>
      <c r="L66" s="55"/>
    </row>
    <row r="67" spans="1:14" ht="168" customHeight="1">
      <c r="A67" s="7"/>
      <c r="B67" s="1" t="s">
        <v>221</v>
      </c>
      <c r="C67" s="1" t="s">
        <v>222</v>
      </c>
      <c r="D67" s="1" t="s">
        <v>3</v>
      </c>
      <c r="E67" s="235" t="s">
        <v>223</v>
      </c>
      <c r="F67" s="161" t="s">
        <v>224</v>
      </c>
      <c r="G67" s="232" t="s">
        <v>225</v>
      </c>
      <c r="H67" s="207">
        <v>1000000</v>
      </c>
      <c r="I67" s="216"/>
      <c r="J67" s="217">
        <v>1000000</v>
      </c>
      <c r="K67" s="217"/>
      <c r="L67" s="234"/>
      <c r="N67" s="233"/>
    </row>
    <row r="68" spans="1:12" ht="149.25" customHeight="1">
      <c r="A68" s="7"/>
      <c r="B68" s="1" t="s">
        <v>221</v>
      </c>
      <c r="C68" s="1" t="s">
        <v>222</v>
      </c>
      <c r="D68" s="1" t="s">
        <v>3</v>
      </c>
      <c r="E68" s="235" t="s">
        <v>223</v>
      </c>
      <c r="F68" s="222" t="s">
        <v>233</v>
      </c>
      <c r="G68" s="161" t="s">
        <v>213</v>
      </c>
      <c r="H68" s="223">
        <v>154000</v>
      </c>
      <c r="I68" s="211"/>
      <c r="J68" s="212">
        <v>20000</v>
      </c>
      <c r="K68" s="212"/>
      <c r="L68" s="213"/>
    </row>
    <row r="69" spans="1:12" ht="134.25" customHeight="1">
      <c r="A69" s="7"/>
      <c r="B69" s="1" t="s">
        <v>221</v>
      </c>
      <c r="C69" s="1" t="s">
        <v>222</v>
      </c>
      <c r="D69" s="1" t="s">
        <v>3</v>
      </c>
      <c r="E69" s="235" t="s">
        <v>223</v>
      </c>
      <c r="F69" s="161" t="s">
        <v>227</v>
      </c>
      <c r="G69" s="232" t="s">
        <v>226</v>
      </c>
      <c r="H69" s="214">
        <v>134500</v>
      </c>
      <c r="I69" s="216"/>
      <c r="J69" s="217">
        <v>1500</v>
      </c>
      <c r="K69" s="217"/>
      <c r="L69" s="224"/>
    </row>
    <row r="70" spans="1:12" ht="77.25" customHeight="1">
      <c r="A70" s="7"/>
      <c r="B70" s="1"/>
      <c r="C70" s="219"/>
      <c r="D70" s="220"/>
      <c r="E70" s="235"/>
      <c r="F70" s="222" t="s">
        <v>234</v>
      </c>
      <c r="G70" s="161" t="s">
        <v>212</v>
      </c>
      <c r="H70" s="218">
        <v>5000</v>
      </c>
      <c r="I70" s="216"/>
      <c r="J70" s="117"/>
      <c r="K70" s="217"/>
      <c r="L70" s="224"/>
    </row>
    <row r="71" spans="1:12" ht="72" customHeight="1">
      <c r="A71" s="7"/>
      <c r="B71" s="147"/>
      <c r="C71" s="236"/>
      <c r="D71" s="237"/>
      <c r="E71" s="37"/>
      <c r="F71" s="161" t="s">
        <v>236</v>
      </c>
      <c r="G71" s="161" t="s">
        <v>235</v>
      </c>
      <c r="H71" s="226">
        <v>65000</v>
      </c>
      <c r="I71" s="216"/>
      <c r="J71" s="117"/>
      <c r="K71" s="117"/>
      <c r="L71" s="224"/>
    </row>
    <row r="72" spans="1:12" ht="28.5" customHeight="1" thickBot="1">
      <c r="A72" s="7"/>
      <c r="B72" s="228"/>
      <c r="C72" s="229"/>
      <c r="D72" s="230"/>
      <c r="E72" s="227" t="s">
        <v>4</v>
      </c>
      <c r="F72" s="162"/>
      <c r="G72" s="178"/>
      <c r="H72" s="178">
        <v>17977320</v>
      </c>
      <c r="I72" s="179">
        <f t="shared" si="3"/>
        <v>11760180</v>
      </c>
      <c r="J72" s="180">
        <f>J8+J31+J42+J57+J63</f>
        <v>11589880</v>
      </c>
      <c r="K72" s="180">
        <f>K7+K30+K41+K56</f>
        <v>170300</v>
      </c>
      <c r="L72" s="221">
        <f>L7+L30+L41+L56</f>
        <v>128000</v>
      </c>
    </row>
    <row r="73" spans="1:12" ht="14.25">
      <c r="A73" s="7"/>
      <c r="B73" s="7"/>
      <c r="C73" s="27"/>
      <c r="D73" s="27"/>
      <c r="E73" s="28"/>
      <c r="F73" s="28"/>
      <c r="G73" s="28"/>
      <c r="H73" s="28"/>
      <c r="I73" s="28"/>
      <c r="J73" s="29"/>
      <c r="K73" s="29"/>
      <c r="L73" s="29"/>
    </row>
    <row r="74" spans="1:12" ht="23.25">
      <c r="A74" s="7"/>
      <c r="B74" s="7"/>
      <c r="C74" s="30"/>
      <c r="D74" s="30"/>
      <c r="E74" s="181"/>
      <c r="F74" s="6"/>
      <c r="G74" s="6"/>
      <c r="H74" s="6"/>
      <c r="I74" s="6"/>
      <c r="J74" s="31"/>
      <c r="K74" s="182"/>
      <c r="L74" s="31"/>
    </row>
    <row r="75" spans="1:12" ht="12.75">
      <c r="A75" s="7"/>
      <c r="B75" s="7"/>
      <c r="C75" s="30"/>
      <c r="D75" s="30"/>
      <c r="E75" s="6"/>
      <c r="F75" s="6"/>
      <c r="G75" s="6"/>
      <c r="H75" s="6"/>
      <c r="I75" s="6"/>
      <c r="J75" s="31"/>
      <c r="K75" s="31"/>
      <c r="L75" s="31"/>
    </row>
    <row r="76" spans="1:12" ht="12.75">
      <c r="A76" s="7"/>
      <c r="B76" s="7"/>
      <c r="C76" s="30"/>
      <c r="D76" s="30"/>
      <c r="E76" s="6"/>
      <c r="F76" s="6"/>
      <c r="G76" s="6"/>
      <c r="H76" s="6"/>
      <c r="I76" s="6"/>
      <c r="J76" s="31"/>
      <c r="K76" s="31"/>
      <c r="L76" s="31"/>
    </row>
    <row r="77" spans="1:12" ht="12.75">
      <c r="A77" s="7"/>
      <c r="B77" s="7"/>
      <c r="C77" s="30"/>
      <c r="D77" s="30"/>
      <c r="E77" s="6"/>
      <c r="F77" s="225"/>
      <c r="G77" s="6"/>
      <c r="H77" s="6"/>
      <c r="I77" s="6"/>
      <c r="J77" s="31"/>
      <c r="K77" s="31"/>
      <c r="L77" s="31"/>
    </row>
    <row r="78" spans="1:12" ht="12.75">
      <c r="A78" s="7"/>
      <c r="B78" s="7"/>
      <c r="C78" s="30"/>
      <c r="D78" s="30"/>
      <c r="E78" s="6"/>
      <c r="F78" s="6"/>
      <c r="G78" s="6"/>
      <c r="H78" s="6"/>
      <c r="I78" s="6"/>
      <c r="J78" s="31"/>
      <c r="K78" s="31"/>
      <c r="L78" s="31"/>
    </row>
    <row r="79" spans="1:12" ht="12.75">
      <c r="A79" s="7"/>
      <c r="B79" s="7"/>
      <c r="C79" s="30"/>
      <c r="D79" s="30"/>
      <c r="E79" s="6"/>
      <c r="F79" s="6"/>
      <c r="G79" s="6"/>
      <c r="H79" s="6"/>
      <c r="I79" s="6"/>
      <c r="J79" s="31"/>
      <c r="K79" s="31"/>
      <c r="L79" s="31"/>
    </row>
    <row r="80" spans="1:12" ht="12.75">
      <c r="A80" s="7"/>
      <c r="B80" s="7"/>
      <c r="C80" s="30"/>
      <c r="D80" s="30"/>
      <c r="E80" s="6"/>
      <c r="F80" s="6"/>
      <c r="G80" s="6"/>
      <c r="H80" s="6"/>
      <c r="I80" s="6"/>
      <c r="J80" s="31"/>
      <c r="K80" s="31"/>
      <c r="L80" s="31"/>
    </row>
    <row r="81" spans="1:12" ht="12.75">
      <c r="A81" s="7"/>
      <c r="B81" s="7"/>
      <c r="C81" s="30"/>
      <c r="D81" s="30"/>
      <c r="E81" s="6"/>
      <c r="F81" s="6"/>
      <c r="G81" s="6"/>
      <c r="H81" s="6"/>
      <c r="I81" s="6"/>
      <c r="J81" s="31"/>
      <c r="K81" s="31"/>
      <c r="L81" s="31"/>
    </row>
    <row r="82" spans="1:12" ht="12.75">
      <c r="A82" s="7"/>
      <c r="B82" s="7"/>
      <c r="C82" s="30"/>
      <c r="D82" s="30"/>
      <c r="E82" s="6"/>
      <c r="F82" s="6"/>
      <c r="G82" s="6"/>
      <c r="H82" s="6"/>
      <c r="I82" s="6"/>
      <c r="J82" s="31"/>
      <c r="K82" s="31"/>
      <c r="L82" s="31"/>
    </row>
    <row r="83" spans="1:12" ht="12.75">
      <c r="A83" s="7"/>
      <c r="B83" s="7"/>
      <c r="C83" s="30"/>
      <c r="D83" s="30"/>
      <c r="E83" s="6"/>
      <c r="F83" s="6"/>
      <c r="G83" s="6"/>
      <c r="H83" s="6"/>
      <c r="I83" s="6"/>
      <c r="J83" s="31"/>
      <c r="K83" s="31"/>
      <c r="L83" s="31"/>
    </row>
    <row r="84" spans="1:12" ht="12.75">
      <c r="A84" s="7"/>
      <c r="B84" s="7"/>
      <c r="C84" s="30"/>
      <c r="D84" s="30"/>
      <c r="E84" s="6"/>
      <c r="F84" s="6"/>
      <c r="G84" s="6"/>
      <c r="H84" s="6"/>
      <c r="I84" s="6"/>
      <c r="J84" s="31"/>
      <c r="K84" s="31"/>
      <c r="L84" s="31"/>
    </row>
    <row r="85" spans="1:12" ht="12.75">
      <c r="A85" s="7"/>
      <c r="B85" s="7"/>
      <c r="C85" s="30"/>
      <c r="D85" s="30"/>
      <c r="E85" s="6"/>
      <c r="F85" s="6"/>
      <c r="G85" s="6"/>
      <c r="H85" s="6"/>
      <c r="I85" s="6"/>
      <c r="J85" s="31"/>
      <c r="K85" s="31"/>
      <c r="L85" s="31"/>
    </row>
    <row r="86" spans="1:12" ht="12.75">
      <c r="A86" s="7"/>
      <c r="B86" s="7"/>
      <c r="C86" s="30"/>
      <c r="D86" s="30"/>
      <c r="E86" s="6"/>
      <c r="F86" s="6"/>
      <c r="G86" s="6"/>
      <c r="H86" s="6"/>
      <c r="I86" s="6"/>
      <c r="J86" s="31"/>
      <c r="K86" s="31"/>
      <c r="L86" s="31"/>
    </row>
    <row r="87" spans="1:12" ht="12.75">
      <c r="A87" s="7"/>
      <c r="B87" s="7"/>
      <c r="C87" s="30"/>
      <c r="D87" s="30"/>
      <c r="E87" s="6"/>
      <c r="F87" s="6"/>
      <c r="G87" s="6"/>
      <c r="H87" s="6"/>
      <c r="I87" s="6"/>
      <c r="J87" s="31"/>
      <c r="K87" s="31"/>
      <c r="L87" s="31"/>
    </row>
    <row r="88" spans="1:12" ht="12.75">
      <c r="A88" s="7"/>
      <c r="B88" s="7"/>
      <c r="C88" s="30"/>
      <c r="D88" s="30"/>
      <c r="E88" s="6"/>
      <c r="F88" s="6"/>
      <c r="G88" s="6"/>
      <c r="H88" s="6"/>
      <c r="I88" s="6"/>
      <c r="J88" s="31"/>
      <c r="K88" s="31"/>
      <c r="L88" s="31"/>
    </row>
    <row r="89" spans="1:12" ht="12.75">
      <c r="A89" s="7"/>
      <c r="B89" s="7"/>
      <c r="C89" s="30"/>
      <c r="D89" s="30"/>
      <c r="E89" s="6"/>
      <c r="F89" s="6"/>
      <c r="G89" s="6"/>
      <c r="H89" s="6"/>
      <c r="I89" s="6"/>
      <c r="J89" s="31"/>
      <c r="K89" s="31"/>
      <c r="L89" s="31"/>
    </row>
    <row r="90" spans="1:12" ht="12.75">
      <c r="A90" s="7"/>
      <c r="B90" s="7"/>
      <c r="C90" s="30"/>
      <c r="D90" s="30"/>
      <c r="E90" s="6"/>
      <c r="F90" s="6"/>
      <c r="G90" s="6"/>
      <c r="H90" s="6"/>
      <c r="I90" s="6"/>
      <c r="J90" s="31"/>
      <c r="K90" s="31"/>
      <c r="L90" s="31"/>
    </row>
    <row r="91" spans="3:12" ht="12.75">
      <c r="C91" s="30"/>
      <c r="D91" s="30"/>
      <c r="E91" s="6"/>
      <c r="F91" s="6"/>
      <c r="G91" s="6"/>
      <c r="H91" s="6"/>
      <c r="I91" s="6"/>
      <c r="J91" s="31"/>
      <c r="K91" s="31"/>
      <c r="L91" s="31"/>
    </row>
    <row r="92" spans="3:12" ht="12.75">
      <c r="C92" s="5"/>
      <c r="D92" s="5"/>
      <c r="E92" s="6"/>
      <c r="F92" s="6"/>
      <c r="G92" s="6"/>
      <c r="H92" s="6"/>
      <c r="I92" s="6"/>
      <c r="J92" s="32"/>
      <c r="K92" s="32"/>
      <c r="L92" s="32"/>
    </row>
    <row r="93" spans="3:12" ht="12.75">
      <c r="C93" s="5"/>
      <c r="D93" s="5"/>
      <c r="E93" s="6"/>
      <c r="F93" s="6"/>
      <c r="G93" s="6"/>
      <c r="H93" s="6"/>
      <c r="I93" s="6"/>
      <c r="J93" s="32"/>
      <c r="K93" s="32"/>
      <c r="L93" s="32"/>
    </row>
    <row r="94" spans="3:12" ht="12.75">
      <c r="C94" s="5"/>
      <c r="D94" s="5"/>
      <c r="E94" s="6"/>
      <c r="F94" s="6"/>
      <c r="G94" s="6"/>
      <c r="H94" s="6"/>
      <c r="I94" s="6"/>
      <c r="J94" s="32"/>
      <c r="K94" s="32"/>
      <c r="L94" s="32"/>
    </row>
    <row r="95" spans="3:12" ht="12.75">
      <c r="C95" s="5"/>
      <c r="D95" s="5"/>
      <c r="E95" s="6"/>
      <c r="F95" s="6"/>
      <c r="G95" s="6"/>
      <c r="H95" s="6"/>
      <c r="I95" s="6"/>
      <c r="J95" s="32"/>
      <c r="K95" s="32"/>
      <c r="L95" s="32"/>
    </row>
    <row r="96" spans="3:12" ht="12.75">
      <c r="C96" s="5"/>
      <c r="D96" s="5"/>
      <c r="E96" s="6"/>
      <c r="F96" s="6"/>
      <c r="G96" s="6"/>
      <c r="H96" s="6"/>
      <c r="I96" s="6"/>
      <c r="J96" s="32"/>
      <c r="K96" s="32"/>
      <c r="L96" s="32"/>
    </row>
    <row r="97" spans="3:12" ht="12.75">
      <c r="C97" s="5"/>
      <c r="D97" s="5"/>
      <c r="E97" s="6"/>
      <c r="F97" s="6"/>
      <c r="G97" s="6"/>
      <c r="H97" s="6"/>
      <c r="I97" s="6"/>
      <c r="J97" s="32"/>
      <c r="K97" s="32"/>
      <c r="L97" s="32"/>
    </row>
    <row r="98" spans="3:12" ht="12.75">
      <c r="C98" s="5"/>
      <c r="D98" s="5"/>
      <c r="E98" s="6"/>
      <c r="F98" s="6"/>
      <c r="G98" s="6"/>
      <c r="H98" s="6"/>
      <c r="I98" s="6"/>
      <c r="J98" s="32"/>
      <c r="K98" s="32"/>
      <c r="L98" s="32"/>
    </row>
    <row r="99" spans="3:12" ht="12.75">
      <c r="C99" s="5"/>
      <c r="D99" s="5"/>
      <c r="E99" s="6"/>
      <c r="F99" s="6"/>
      <c r="G99" s="6"/>
      <c r="H99" s="6"/>
      <c r="I99" s="6"/>
      <c r="J99" s="32"/>
      <c r="K99" s="32"/>
      <c r="L99" s="32"/>
    </row>
    <row r="100" spans="3:12" ht="12.75">
      <c r="C100" s="5"/>
      <c r="D100" s="5"/>
      <c r="E100" s="6"/>
      <c r="F100" s="6"/>
      <c r="G100" s="6"/>
      <c r="H100" s="6"/>
      <c r="I100" s="6"/>
      <c r="J100" s="32"/>
      <c r="K100" s="32"/>
      <c r="L100" s="32"/>
    </row>
    <row r="101" spans="3:12" ht="12.75">
      <c r="C101" s="5"/>
      <c r="D101" s="5"/>
      <c r="E101" s="6"/>
      <c r="F101" s="6"/>
      <c r="G101" s="6"/>
      <c r="H101" s="6"/>
      <c r="I101" s="6"/>
      <c r="J101" s="32"/>
      <c r="K101" s="32"/>
      <c r="L101" s="32"/>
    </row>
    <row r="102" spans="3:12" ht="12.75">
      <c r="C102" s="5"/>
      <c r="D102" s="5"/>
      <c r="E102" s="6"/>
      <c r="F102" s="6"/>
      <c r="G102" s="6"/>
      <c r="H102" s="6"/>
      <c r="I102" s="6"/>
      <c r="J102" s="32"/>
      <c r="K102" s="32"/>
      <c r="L102" s="32"/>
    </row>
    <row r="103" spans="3:12" ht="12.75">
      <c r="C103" s="5"/>
      <c r="D103" s="5"/>
      <c r="E103" s="6"/>
      <c r="F103" s="6"/>
      <c r="G103" s="6"/>
      <c r="H103" s="6"/>
      <c r="I103" s="6"/>
      <c r="J103" s="32"/>
      <c r="K103" s="32"/>
      <c r="L103" s="32"/>
    </row>
    <row r="104" spans="3:12" ht="12.75">
      <c r="C104" s="5"/>
      <c r="D104" s="5"/>
      <c r="E104" s="6"/>
      <c r="F104" s="6"/>
      <c r="G104" s="6"/>
      <c r="H104" s="6"/>
      <c r="I104" s="6"/>
      <c r="J104" s="32"/>
      <c r="K104" s="32"/>
      <c r="L104" s="32"/>
    </row>
    <row r="105" spans="3:12" ht="12.75">
      <c r="C105" s="5"/>
      <c r="D105" s="5"/>
      <c r="E105" s="6"/>
      <c r="F105" s="6"/>
      <c r="G105" s="6"/>
      <c r="H105" s="6"/>
      <c r="I105" s="6"/>
      <c r="J105" s="32"/>
      <c r="K105" s="32"/>
      <c r="L105" s="32"/>
    </row>
    <row r="106" spans="3:12" ht="12.75">
      <c r="C106" s="5"/>
      <c r="D106" s="5"/>
      <c r="E106" s="6"/>
      <c r="F106" s="6"/>
      <c r="G106" s="6"/>
      <c r="H106" s="6"/>
      <c r="I106" s="6"/>
      <c r="J106" s="32"/>
      <c r="K106" s="32"/>
      <c r="L106" s="32"/>
    </row>
    <row r="107" spans="3:12" ht="12.75">
      <c r="C107" s="5"/>
      <c r="D107" s="5"/>
      <c r="E107" s="6"/>
      <c r="F107" s="6"/>
      <c r="G107" s="6"/>
      <c r="H107" s="6"/>
      <c r="I107" s="6"/>
      <c r="J107" s="32"/>
      <c r="K107" s="32"/>
      <c r="L107" s="32"/>
    </row>
    <row r="108" spans="3:12" ht="12.75">
      <c r="C108" s="5"/>
      <c r="D108" s="5"/>
      <c r="E108" s="6"/>
      <c r="F108" s="6"/>
      <c r="G108" s="6"/>
      <c r="H108" s="6"/>
      <c r="I108" s="6"/>
      <c r="J108" s="32"/>
      <c r="K108" s="32"/>
      <c r="L108" s="32"/>
    </row>
    <row r="109" spans="3:12" ht="12.75">
      <c r="C109" s="5"/>
      <c r="D109" s="5"/>
      <c r="E109" s="6"/>
      <c r="F109" s="6"/>
      <c r="G109" s="6"/>
      <c r="H109" s="6"/>
      <c r="I109" s="6"/>
      <c r="J109" s="32"/>
      <c r="K109" s="32"/>
      <c r="L109" s="32"/>
    </row>
    <row r="110" spans="3:12" ht="12.75">
      <c r="C110" s="5"/>
      <c r="D110" s="5"/>
      <c r="E110" s="6"/>
      <c r="F110" s="6"/>
      <c r="G110" s="6"/>
      <c r="H110" s="6"/>
      <c r="I110" s="6"/>
      <c r="J110" s="32"/>
      <c r="K110" s="32"/>
      <c r="L110" s="32"/>
    </row>
    <row r="111" spans="3:12" ht="12.75">
      <c r="C111" s="5"/>
      <c r="D111" s="5"/>
      <c r="E111" s="6"/>
      <c r="F111" s="6"/>
      <c r="G111" s="6"/>
      <c r="H111" s="6"/>
      <c r="I111" s="6"/>
      <c r="J111" s="32"/>
      <c r="K111" s="32"/>
      <c r="L111" s="32"/>
    </row>
    <row r="112" spans="3:12" ht="12.75">
      <c r="C112" s="5"/>
      <c r="D112" s="5"/>
      <c r="E112" s="6"/>
      <c r="F112" s="6"/>
      <c r="G112" s="6"/>
      <c r="H112" s="6"/>
      <c r="I112" s="6"/>
      <c r="J112" s="32"/>
      <c r="K112" s="32"/>
      <c r="L112" s="32"/>
    </row>
    <row r="113" spans="3:12" ht="12.75">
      <c r="C113" s="5"/>
      <c r="D113" s="5"/>
      <c r="E113" s="6"/>
      <c r="F113" s="6"/>
      <c r="G113" s="6"/>
      <c r="H113" s="6"/>
      <c r="I113" s="6"/>
      <c r="J113" s="32"/>
      <c r="K113" s="32"/>
      <c r="L113" s="32"/>
    </row>
    <row r="114" spans="3:12" ht="12.75">
      <c r="C114" s="5"/>
      <c r="D114" s="5"/>
      <c r="E114" s="6"/>
      <c r="F114" s="6"/>
      <c r="G114" s="6"/>
      <c r="H114" s="6"/>
      <c r="I114" s="6"/>
      <c r="J114" s="32"/>
      <c r="K114" s="32"/>
      <c r="L114" s="32"/>
    </row>
    <row r="115" spans="3:12" ht="12.75">
      <c r="C115" s="5"/>
      <c r="D115" s="5"/>
      <c r="E115" s="6"/>
      <c r="F115" s="6"/>
      <c r="G115" s="6"/>
      <c r="H115" s="6"/>
      <c r="I115" s="6"/>
      <c r="J115" s="32"/>
      <c r="K115" s="32"/>
      <c r="L115" s="32"/>
    </row>
    <row r="116" spans="3:12" ht="12.75">
      <c r="C116" s="5"/>
      <c r="D116" s="5"/>
      <c r="E116" s="6"/>
      <c r="F116" s="6"/>
      <c r="G116" s="6"/>
      <c r="H116" s="6"/>
      <c r="I116" s="6"/>
      <c r="J116" s="32"/>
      <c r="K116" s="32"/>
      <c r="L116" s="32"/>
    </row>
    <row r="117" spans="3:12" ht="12.75">
      <c r="C117" s="5"/>
      <c r="D117" s="5"/>
      <c r="E117" s="6"/>
      <c r="F117" s="6"/>
      <c r="G117" s="6"/>
      <c r="H117" s="6"/>
      <c r="I117" s="6"/>
      <c r="J117" s="32"/>
      <c r="K117" s="32"/>
      <c r="L117" s="32"/>
    </row>
    <row r="118" spans="3:12" ht="12.75">
      <c r="C118" s="5"/>
      <c r="D118" s="5"/>
      <c r="E118" s="6"/>
      <c r="F118" s="6"/>
      <c r="G118" s="6"/>
      <c r="H118" s="6"/>
      <c r="I118" s="6"/>
      <c r="J118" s="32"/>
      <c r="K118" s="32"/>
      <c r="L118" s="32"/>
    </row>
    <row r="119" spans="3:12" ht="12.75">
      <c r="C119" s="5"/>
      <c r="D119" s="5"/>
      <c r="E119" s="6"/>
      <c r="F119" s="6"/>
      <c r="G119" s="6"/>
      <c r="H119" s="6"/>
      <c r="I119" s="6"/>
      <c r="J119" s="32"/>
      <c r="K119" s="32"/>
      <c r="L119" s="32"/>
    </row>
    <row r="120" spans="3:12" ht="12.75">
      <c r="C120" s="5"/>
      <c r="D120" s="5"/>
      <c r="E120" s="6"/>
      <c r="F120" s="6"/>
      <c r="G120" s="6"/>
      <c r="H120" s="6"/>
      <c r="I120" s="6"/>
      <c r="J120" s="32"/>
      <c r="K120" s="32"/>
      <c r="L120" s="32"/>
    </row>
    <row r="121" spans="3:12" ht="12.75">
      <c r="C121" s="5"/>
      <c r="D121" s="5"/>
      <c r="E121" s="6"/>
      <c r="F121" s="6"/>
      <c r="G121" s="6"/>
      <c r="H121" s="6"/>
      <c r="I121" s="6"/>
      <c r="J121" s="32"/>
      <c r="K121" s="32"/>
      <c r="L121" s="32"/>
    </row>
    <row r="122" spans="3:12" ht="12.75">
      <c r="C122" s="5"/>
      <c r="D122" s="5"/>
      <c r="E122" s="6"/>
      <c r="F122" s="6"/>
      <c r="G122" s="6"/>
      <c r="H122" s="6"/>
      <c r="I122" s="6"/>
      <c r="J122" s="32"/>
      <c r="K122" s="32"/>
      <c r="L122" s="32"/>
    </row>
    <row r="123" spans="3:12" ht="12.75">
      <c r="C123" s="5"/>
      <c r="D123" s="5"/>
      <c r="E123" s="6"/>
      <c r="F123" s="6"/>
      <c r="G123" s="6"/>
      <c r="H123" s="6"/>
      <c r="I123" s="6"/>
      <c r="J123" s="32"/>
      <c r="K123" s="32"/>
      <c r="L123" s="32"/>
    </row>
    <row r="124" spans="3:12" ht="12.75">
      <c r="C124" s="5"/>
      <c r="D124" s="5"/>
      <c r="E124" s="6"/>
      <c r="F124" s="6"/>
      <c r="G124" s="6"/>
      <c r="H124" s="6"/>
      <c r="I124" s="6"/>
      <c r="J124" s="32"/>
      <c r="K124" s="32"/>
      <c r="L124" s="32"/>
    </row>
    <row r="125" spans="3:12" ht="12.75">
      <c r="C125" s="5"/>
      <c r="D125" s="5"/>
      <c r="E125" s="6"/>
      <c r="F125" s="6"/>
      <c r="G125" s="6"/>
      <c r="H125" s="6"/>
      <c r="I125" s="6"/>
      <c r="J125" s="32"/>
      <c r="K125" s="32"/>
      <c r="L125" s="32"/>
    </row>
    <row r="126" spans="3:12" ht="12.75">
      <c r="C126" s="5"/>
      <c r="D126" s="5"/>
      <c r="E126" s="6"/>
      <c r="F126" s="6"/>
      <c r="G126" s="6"/>
      <c r="H126" s="6"/>
      <c r="I126" s="6"/>
      <c r="J126" s="32"/>
      <c r="K126" s="32"/>
      <c r="L126" s="32"/>
    </row>
    <row r="127" spans="3:12" ht="12.75">
      <c r="C127" s="5"/>
      <c r="D127" s="5"/>
      <c r="E127" s="6"/>
      <c r="F127" s="6"/>
      <c r="G127" s="6"/>
      <c r="H127" s="6"/>
      <c r="I127" s="6"/>
      <c r="J127" s="32"/>
      <c r="K127" s="32"/>
      <c r="L127" s="32"/>
    </row>
    <row r="128" spans="3:12" ht="12.75">
      <c r="C128" s="5"/>
      <c r="D128" s="5"/>
      <c r="E128" s="6"/>
      <c r="F128" s="6"/>
      <c r="G128" s="6"/>
      <c r="H128" s="6"/>
      <c r="I128" s="6"/>
      <c r="J128" s="32"/>
      <c r="K128" s="32"/>
      <c r="L128" s="32"/>
    </row>
    <row r="129" spans="3:12" ht="12.75">
      <c r="C129" s="5"/>
      <c r="D129" s="5"/>
      <c r="E129" s="6"/>
      <c r="F129" s="6"/>
      <c r="G129" s="6"/>
      <c r="H129" s="6"/>
      <c r="I129" s="6"/>
      <c r="J129" s="32"/>
      <c r="K129" s="32"/>
      <c r="L129" s="32"/>
    </row>
    <row r="130" spans="3:12" ht="12.75">
      <c r="C130" s="5"/>
      <c r="D130" s="5"/>
      <c r="E130" s="6"/>
      <c r="F130" s="6"/>
      <c r="G130" s="6"/>
      <c r="H130" s="6"/>
      <c r="I130" s="6"/>
      <c r="J130" s="32"/>
      <c r="K130" s="32"/>
      <c r="L130" s="32"/>
    </row>
    <row r="131" spans="3:12" ht="12.75">
      <c r="C131" s="5"/>
      <c r="D131" s="5"/>
      <c r="E131" s="6"/>
      <c r="F131" s="6"/>
      <c r="G131" s="6"/>
      <c r="H131" s="6"/>
      <c r="I131" s="6"/>
      <c r="J131" s="32"/>
      <c r="K131" s="32"/>
      <c r="L131" s="32"/>
    </row>
    <row r="132" spans="3:12" ht="12.75">
      <c r="C132" s="5"/>
      <c r="D132" s="5"/>
      <c r="E132" s="6"/>
      <c r="F132" s="6"/>
      <c r="G132" s="6"/>
      <c r="H132" s="6"/>
      <c r="I132" s="6"/>
      <c r="J132" s="32"/>
      <c r="K132" s="32"/>
      <c r="L132" s="32"/>
    </row>
    <row r="133" spans="3:12" ht="12.75">
      <c r="C133" s="5"/>
      <c r="D133" s="5"/>
      <c r="E133" s="6"/>
      <c r="F133" s="6"/>
      <c r="G133" s="6"/>
      <c r="H133" s="6"/>
      <c r="I133" s="6"/>
      <c r="J133" s="32"/>
      <c r="K133" s="32"/>
      <c r="L133" s="32"/>
    </row>
    <row r="134" spans="3:12" ht="12.75">
      <c r="C134" s="5"/>
      <c r="D134" s="5"/>
      <c r="E134" s="6"/>
      <c r="F134" s="6"/>
      <c r="G134" s="6"/>
      <c r="H134" s="6"/>
      <c r="I134" s="6"/>
      <c r="J134" s="32"/>
      <c r="K134" s="32"/>
      <c r="L134" s="32"/>
    </row>
    <row r="135" spans="6:9" ht="12.75">
      <c r="F135" s="34"/>
      <c r="G135" s="34"/>
      <c r="H135" s="34"/>
      <c r="I135" s="34"/>
    </row>
    <row r="136" spans="6:9" ht="12.75">
      <c r="F136" s="34"/>
      <c r="G136" s="34"/>
      <c r="H136" s="34"/>
      <c r="I136" s="34"/>
    </row>
    <row r="137" spans="6:9" ht="12.75">
      <c r="F137" s="34"/>
      <c r="G137" s="34"/>
      <c r="H137" s="34"/>
      <c r="I137" s="34"/>
    </row>
    <row r="138" spans="6:9" ht="12.75">
      <c r="F138" s="34"/>
      <c r="G138" s="34"/>
      <c r="H138" s="34"/>
      <c r="I138" s="34"/>
    </row>
    <row r="139" spans="6:9" ht="12.75">
      <c r="F139" s="34"/>
      <c r="G139" s="34"/>
      <c r="H139" s="34"/>
      <c r="I139" s="34"/>
    </row>
    <row r="140" spans="6:9" ht="12.75">
      <c r="F140" s="34"/>
      <c r="G140" s="34"/>
      <c r="H140" s="34"/>
      <c r="I140" s="34"/>
    </row>
    <row r="141" spans="6:9" ht="12.75">
      <c r="F141" s="34"/>
      <c r="G141" s="34"/>
      <c r="H141" s="34"/>
      <c r="I141" s="34"/>
    </row>
    <row r="142" spans="6:9" ht="12.75">
      <c r="F142" s="34"/>
      <c r="G142" s="34"/>
      <c r="H142" s="34"/>
      <c r="I142" s="34"/>
    </row>
    <row r="143" spans="6:9" ht="12.75">
      <c r="F143" s="34"/>
      <c r="G143" s="34"/>
      <c r="H143" s="34"/>
      <c r="I143" s="34"/>
    </row>
    <row r="144" spans="6:9" ht="12.75">
      <c r="F144" s="34"/>
      <c r="G144" s="34"/>
      <c r="H144" s="34"/>
      <c r="I144" s="34"/>
    </row>
    <row r="145" spans="6:9" ht="12.75">
      <c r="F145" s="34"/>
      <c r="G145" s="34"/>
      <c r="H145" s="34"/>
      <c r="I145" s="34"/>
    </row>
    <row r="146" spans="6:9" ht="12.75">
      <c r="F146" s="34"/>
      <c r="G146" s="34"/>
      <c r="H146" s="34"/>
      <c r="I146" s="34"/>
    </row>
    <row r="147" spans="6:9" ht="12.75">
      <c r="F147" s="34"/>
      <c r="G147" s="34"/>
      <c r="H147" s="34"/>
      <c r="I147" s="34"/>
    </row>
    <row r="148" spans="6:9" ht="12.75">
      <c r="F148" s="34"/>
      <c r="G148" s="34"/>
      <c r="H148" s="34"/>
      <c r="I148" s="34"/>
    </row>
    <row r="149" spans="6:9" ht="12.75">
      <c r="F149" s="34"/>
      <c r="G149" s="34"/>
      <c r="H149" s="34"/>
      <c r="I149" s="34"/>
    </row>
    <row r="150" spans="6:9" ht="12.75">
      <c r="F150" s="34"/>
      <c r="G150" s="34"/>
      <c r="H150" s="34"/>
      <c r="I150" s="34"/>
    </row>
    <row r="151" spans="6:9" ht="12.75">
      <c r="F151" s="34"/>
      <c r="G151" s="34"/>
      <c r="H151" s="34"/>
      <c r="I151" s="34"/>
    </row>
    <row r="152" spans="6:9" ht="12.75">
      <c r="F152" s="34"/>
      <c r="G152" s="34"/>
      <c r="H152" s="34"/>
      <c r="I152" s="34"/>
    </row>
    <row r="153" spans="6:9" ht="12.75">
      <c r="F153" s="34"/>
      <c r="G153" s="34"/>
      <c r="H153" s="34"/>
      <c r="I153" s="34"/>
    </row>
    <row r="154" spans="6:9" ht="12.75">
      <c r="F154" s="34"/>
      <c r="G154" s="34"/>
      <c r="H154" s="34"/>
      <c r="I154" s="34"/>
    </row>
    <row r="155" spans="6:9" ht="12.75">
      <c r="F155" s="34"/>
      <c r="G155" s="34"/>
      <c r="H155" s="34"/>
      <c r="I155" s="34"/>
    </row>
    <row r="156" spans="6:9" ht="12.75">
      <c r="F156" s="34"/>
      <c r="G156" s="34"/>
      <c r="H156" s="34"/>
      <c r="I156" s="34"/>
    </row>
    <row r="157" spans="6:9" ht="12.75">
      <c r="F157" s="34"/>
      <c r="G157" s="34"/>
      <c r="H157" s="34"/>
      <c r="I157" s="34"/>
    </row>
    <row r="158" spans="6:9" ht="12.75">
      <c r="F158" s="34"/>
      <c r="G158" s="34"/>
      <c r="H158" s="34"/>
      <c r="I158" s="34"/>
    </row>
    <row r="159" spans="6:9" ht="12.75">
      <c r="F159" s="34"/>
      <c r="G159" s="34"/>
      <c r="H159" s="34"/>
      <c r="I159" s="34"/>
    </row>
    <row r="160" spans="6:9" ht="12.75">
      <c r="F160" s="34"/>
      <c r="G160" s="34"/>
      <c r="H160" s="34"/>
      <c r="I160" s="34"/>
    </row>
    <row r="161" spans="6:9" ht="12.75">
      <c r="F161" s="34"/>
      <c r="G161" s="34"/>
      <c r="H161" s="34"/>
      <c r="I161" s="34"/>
    </row>
    <row r="162" spans="6:9" ht="12.75">
      <c r="F162" s="34"/>
      <c r="G162" s="34"/>
      <c r="H162" s="34"/>
      <c r="I162" s="34"/>
    </row>
    <row r="163" spans="6:9" ht="12.75">
      <c r="F163" s="34"/>
      <c r="G163" s="34"/>
      <c r="H163" s="34"/>
      <c r="I163" s="34"/>
    </row>
    <row r="164" spans="6:9" ht="12.75">
      <c r="F164" s="34"/>
      <c r="G164" s="34"/>
      <c r="H164" s="34"/>
      <c r="I164" s="34"/>
    </row>
    <row r="165" spans="6:9" ht="12.75">
      <c r="F165" s="34"/>
      <c r="G165" s="34"/>
      <c r="H165" s="34"/>
      <c r="I165" s="34"/>
    </row>
    <row r="166" spans="6:9" ht="12.75">
      <c r="F166" s="34"/>
      <c r="G166" s="34"/>
      <c r="H166" s="34"/>
      <c r="I166" s="34"/>
    </row>
    <row r="167" spans="6:9" ht="12.75">
      <c r="F167" s="34"/>
      <c r="G167" s="34"/>
      <c r="H167" s="34"/>
      <c r="I167" s="34"/>
    </row>
    <row r="168" spans="6:9" ht="12.75">
      <c r="F168" s="34"/>
      <c r="G168" s="34"/>
      <c r="H168" s="34"/>
      <c r="I168" s="34"/>
    </row>
    <row r="169" spans="6:9" ht="12.75">
      <c r="F169" s="34"/>
      <c r="G169" s="34"/>
      <c r="H169" s="34"/>
      <c r="I169" s="34"/>
    </row>
    <row r="170" spans="6:9" ht="12.75">
      <c r="F170" s="34"/>
      <c r="G170" s="34"/>
      <c r="H170" s="34"/>
      <c r="I170" s="34"/>
    </row>
    <row r="171" spans="6:9" ht="12.75">
      <c r="F171" s="34"/>
      <c r="G171" s="34"/>
      <c r="H171" s="34"/>
      <c r="I171" s="34"/>
    </row>
    <row r="172" spans="6:9" ht="12.75">
      <c r="F172" s="34"/>
      <c r="G172" s="34"/>
      <c r="H172" s="34"/>
      <c r="I172" s="34"/>
    </row>
    <row r="173" spans="6:9" ht="12.75">
      <c r="F173" s="34"/>
      <c r="G173" s="34"/>
      <c r="H173" s="34"/>
      <c r="I173" s="34"/>
    </row>
    <row r="174" spans="6:9" ht="12.75">
      <c r="F174" s="34"/>
      <c r="G174" s="34"/>
      <c r="H174" s="34"/>
      <c r="I174" s="34"/>
    </row>
    <row r="175" spans="6:9" ht="12.75">
      <c r="F175" s="34"/>
      <c r="G175" s="34"/>
      <c r="H175" s="34"/>
      <c r="I175" s="34"/>
    </row>
    <row r="176" spans="6:9" ht="12.75">
      <c r="F176" s="34"/>
      <c r="G176" s="34"/>
      <c r="H176" s="34"/>
      <c r="I176" s="34"/>
    </row>
    <row r="177" spans="6:9" ht="12.75">
      <c r="F177" s="34"/>
      <c r="G177" s="34"/>
      <c r="H177" s="34"/>
      <c r="I177" s="34"/>
    </row>
    <row r="178" spans="6:9" ht="12.75">
      <c r="F178" s="34"/>
      <c r="G178" s="34"/>
      <c r="H178" s="34"/>
      <c r="I178" s="34"/>
    </row>
    <row r="179" spans="6:9" ht="12.75">
      <c r="F179" s="34"/>
      <c r="G179" s="34"/>
      <c r="H179" s="34"/>
      <c r="I179" s="34"/>
    </row>
    <row r="180" spans="6:9" ht="12.75">
      <c r="F180" s="34"/>
      <c r="G180" s="34"/>
      <c r="H180" s="34"/>
      <c r="I180" s="34"/>
    </row>
    <row r="181" spans="6:9" ht="12.75">
      <c r="F181" s="34"/>
      <c r="G181" s="34"/>
      <c r="H181" s="34"/>
      <c r="I181" s="34"/>
    </row>
    <row r="182" spans="6:9" ht="12.75">
      <c r="F182" s="34"/>
      <c r="G182" s="34"/>
      <c r="H182" s="34"/>
      <c r="I182" s="34"/>
    </row>
    <row r="183" spans="6:9" ht="12.75">
      <c r="F183" s="34"/>
      <c r="G183" s="34"/>
      <c r="H183" s="34"/>
      <c r="I183" s="34"/>
    </row>
    <row r="184" spans="6:9" ht="12.75">
      <c r="F184" s="34"/>
      <c r="G184" s="34"/>
      <c r="H184" s="34"/>
      <c r="I184" s="34"/>
    </row>
    <row r="185" spans="6:9" ht="12.75">
      <c r="F185" s="34"/>
      <c r="G185" s="34"/>
      <c r="H185" s="34"/>
      <c r="I185" s="34"/>
    </row>
    <row r="186" spans="6:9" ht="12.75">
      <c r="F186" s="34"/>
      <c r="G186" s="34"/>
      <c r="H186" s="34"/>
      <c r="I186" s="34"/>
    </row>
    <row r="187" spans="6:9" ht="12.75">
      <c r="F187" s="34"/>
      <c r="G187" s="34"/>
      <c r="H187" s="34"/>
      <c r="I187" s="34"/>
    </row>
    <row r="188" spans="6:9" ht="12.75">
      <c r="F188" s="34"/>
      <c r="G188" s="34"/>
      <c r="H188" s="34"/>
      <c r="I188" s="34"/>
    </row>
    <row r="189" spans="6:9" ht="12.75">
      <c r="F189" s="34"/>
      <c r="G189" s="34"/>
      <c r="H189" s="34"/>
      <c r="I189" s="34"/>
    </row>
    <row r="190" spans="6:9" ht="12.75">
      <c r="F190" s="34"/>
      <c r="G190" s="34"/>
      <c r="H190" s="34"/>
      <c r="I190" s="34"/>
    </row>
    <row r="191" spans="6:9" ht="12.75">
      <c r="F191" s="34"/>
      <c r="G191" s="34"/>
      <c r="H191" s="34"/>
      <c r="I191" s="34"/>
    </row>
    <row r="192" spans="6:9" ht="12.75">
      <c r="F192" s="34"/>
      <c r="G192" s="34"/>
      <c r="H192" s="34"/>
      <c r="I192" s="34"/>
    </row>
    <row r="193" spans="6:9" ht="12.75">
      <c r="F193" s="34"/>
      <c r="G193" s="34"/>
      <c r="H193" s="34"/>
      <c r="I193" s="34"/>
    </row>
    <row r="194" spans="6:9" ht="12.75">
      <c r="F194" s="34"/>
      <c r="G194" s="34"/>
      <c r="H194" s="34"/>
      <c r="I194" s="34"/>
    </row>
    <row r="195" spans="6:9" ht="12.75">
      <c r="F195" s="34"/>
      <c r="G195" s="34"/>
      <c r="H195" s="34"/>
      <c r="I195" s="34"/>
    </row>
    <row r="196" spans="6:9" ht="12.75">
      <c r="F196" s="34"/>
      <c r="G196" s="34"/>
      <c r="H196" s="34"/>
      <c r="I196" s="34"/>
    </row>
    <row r="197" spans="6:9" ht="12.75">
      <c r="F197" s="34"/>
      <c r="G197" s="34"/>
      <c r="H197" s="34"/>
      <c r="I197" s="34"/>
    </row>
    <row r="198" spans="6:9" ht="12.75">
      <c r="F198" s="34"/>
      <c r="G198" s="34"/>
      <c r="H198" s="34"/>
      <c r="I198" s="34"/>
    </row>
    <row r="199" spans="6:9" ht="12.75">
      <c r="F199" s="34"/>
      <c r="G199" s="34"/>
      <c r="H199" s="34"/>
      <c r="I199" s="34"/>
    </row>
    <row r="200" spans="6:9" ht="12.75">
      <c r="F200" s="34"/>
      <c r="G200" s="34"/>
      <c r="H200" s="34"/>
      <c r="I200" s="34"/>
    </row>
    <row r="201" spans="6:9" ht="12.75">
      <c r="F201" s="34"/>
      <c r="G201" s="34"/>
      <c r="H201" s="34"/>
      <c r="I201" s="34"/>
    </row>
    <row r="202" spans="6:9" ht="12.75">
      <c r="F202" s="34"/>
      <c r="G202" s="34"/>
      <c r="H202" s="34"/>
      <c r="I202" s="34"/>
    </row>
    <row r="203" spans="6:9" ht="12.75">
      <c r="F203" s="34"/>
      <c r="G203" s="34"/>
      <c r="H203" s="34"/>
      <c r="I203" s="34"/>
    </row>
    <row r="204" spans="6:9" ht="12.75">
      <c r="F204" s="34"/>
      <c r="G204" s="34"/>
      <c r="H204" s="34"/>
      <c r="I204" s="34"/>
    </row>
    <row r="205" spans="6:9" ht="12.75">
      <c r="F205" s="34"/>
      <c r="G205" s="34"/>
      <c r="H205" s="34"/>
      <c r="I205" s="34"/>
    </row>
    <row r="206" spans="6:9" ht="12.75">
      <c r="F206" s="34"/>
      <c r="G206" s="34"/>
      <c r="H206" s="34"/>
      <c r="I206" s="34"/>
    </row>
    <row r="207" spans="6:9" ht="12.75">
      <c r="F207" s="34"/>
      <c r="G207" s="34"/>
      <c r="H207" s="34"/>
      <c r="I207" s="34"/>
    </row>
    <row r="208" spans="6:9" ht="12.75">
      <c r="F208" s="34"/>
      <c r="G208" s="34"/>
      <c r="H208" s="34"/>
      <c r="I208" s="34"/>
    </row>
    <row r="209" spans="6:9" ht="12.75">
      <c r="F209" s="34"/>
      <c r="G209" s="34"/>
      <c r="H209" s="34"/>
      <c r="I209" s="34"/>
    </row>
    <row r="210" spans="6:9" ht="12.75">
      <c r="F210" s="34"/>
      <c r="G210" s="34"/>
      <c r="H210" s="34"/>
      <c r="I210" s="34"/>
    </row>
    <row r="211" spans="6:9" ht="12.75">
      <c r="F211" s="34"/>
      <c r="G211" s="34"/>
      <c r="H211" s="34"/>
      <c r="I211" s="34"/>
    </row>
    <row r="212" spans="6:9" ht="12.75">
      <c r="F212" s="34"/>
      <c r="G212" s="34"/>
      <c r="H212" s="34"/>
      <c r="I212" s="34"/>
    </row>
    <row r="213" spans="6:9" ht="12.75">
      <c r="F213" s="34"/>
      <c r="G213" s="34"/>
      <c r="H213" s="34"/>
      <c r="I213" s="34"/>
    </row>
    <row r="214" spans="6:9" ht="12.75">
      <c r="F214" s="34"/>
      <c r="G214" s="34"/>
      <c r="H214" s="34"/>
      <c r="I214" s="34"/>
    </row>
    <row r="215" spans="6:9" ht="12.75">
      <c r="F215" s="34"/>
      <c r="G215" s="34"/>
      <c r="H215" s="34"/>
      <c r="I215" s="34"/>
    </row>
    <row r="216" spans="6:9" ht="12.75">
      <c r="F216" s="34"/>
      <c r="G216" s="34"/>
      <c r="H216" s="34"/>
      <c r="I216" s="34"/>
    </row>
    <row r="217" spans="6:9" ht="12.75">
      <c r="F217" s="34"/>
      <c r="G217" s="34"/>
      <c r="H217" s="34"/>
      <c r="I217" s="34"/>
    </row>
    <row r="218" spans="6:9" ht="12.75">
      <c r="F218" s="34"/>
      <c r="G218" s="34"/>
      <c r="H218" s="34"/>
      <c r="I218" s="34"/>
    </row>
    <row r="219" spans="6:9" ht="12.75">
      <c r="F219" s="34"/>
      <c r="G219" s="34"/>
      <c r="H219" s="34"/>
      <c r="I219" s="34"/>
    </row>
    <row r="220" spans="6:9" ht="12.75">
      <c r="F220" s="34"/>
      <c r="G220" s="34"/>
      <c r="H220" s="34"/>
      <c r="I220" s="34"/>
    </row>
    <row r="221" spans="6:9" ht="12.75">
      <c r="F221" s="34"/>
      <c r="G221" s="34"/>
      <c r="H221" s="34"/>
      <c r="I221" s="34"/>
    </row>
    <row r="222" spans="6:9" ht="12.75">
      <c r="F222" s="34"/>
      <c r="G222" s="34"/>
      <c r="H222" s="34"/>
      <c r="I222" s="34"/>
    </row>
    <row r="223" spans="6:9" ht="12.75">
      <c r="F223" s="34"/>
      <c r="G223" s="34"/>
      <c r="H223" s="34"/>
      <c r="I223" s="34"/>
    </row>
    <row r="224" spans="6:9" ht="12.75">
      <c r="F224" s="34"/>
      <c r="G224" s="34"/>
      <c r="H224" s="34"/>
      <c r="I224" s="34"/>
    </row>
    <row r="225" spans="6:9" ht="12.75">
      <c r="F225" s="34"/>
      <c r="G225" s="34"/>
      <c r="H225" s="34"/>
      <c r="I225" s="34"/>
    </row>
    <row r="226" spans="6:9" ht="12.75">
      <c r="F226" s="34"/>
      <c r="G226" s="34"/>
      <c r="H226" s="34"/>
      <c r="I226" s="34"/>
    </row>
    <row r="227" spans="6:9" ht="12.75">
      <c r="F227" s="34"/>
      <c r="G227" s="34"/>
      <c r="H227" s="34"/>
      <c r="I227" s="34"/>
    </row>
    <row r="228" spans="6:9" ht="12.75">
      <c r="F228" s="34"/>
      <c r="G228" s="34"/>
      <c r="H228" s="34"/>
      <c r="I228" s="34"/>
    </row>
    <row r="229" spans="6:9" ht="12.75">
      <c r="F229" s="34"/>
      <c r="G229" s="34"/>
      <c r="H229" s="34"/>
      <c r="I229" s="34"/>
    </row>
    <row r="230" spans="6:9" ht="12.75">
      <c r="F230" s="34"/>
      <c r="G230" s="34"/>
      <c r="H230" s="34"/>
      <c r="I230" s="34"/>
    </row>
    <row r="231" spans="6:9" ht="12.75">
      <c r="F231" s="34"/>
      <c r="G231" s="34"/>
      <c r="H231" s="34"/>
      <c r="I231" s="34"/>
    </row>
    <row r="232" spans="6:9" ht="12.75">
      <c r="F232" s="34"/>
      <c r="G232" s="34"/>
      <c r="H232" s="34"/>
      <c r="I232" s="34"/>
    </row>
    <row r="233" spans="6:9" ht="12.75">
      <c r="F233" s="34"/>
      <c r="G233" s="34"/>
      <c r="H233" s="34"/>
      <c r="I233" s="34"/>
    </row>
    <row r="234" spans="6:9" ht="12.75">
      <c r="F234" s="34"/>
      <c r="G234" s="34"/>
      <c r="H234" s="34"/>
      <c r="I234" s="34"/>
    </row>
    <row r="235" spans="6:9" ht="12.75">
      <c r="F235" s="34"/>
      <c r="G235" s="34"/>
      <c r="H235" s="34"/>
      <c r="I235" s="34"/>
    </row>
    <row r="236" spans="6:9" ht="12.75">
      <c r="F236" s="34"/>
      <c r="G236" s="34"/>
      <c r="H236" s="34"/>
      <c r="I236" s="34"/>
    </row>
    <row r="237" spans="6:9" ht="12.75">
      <c r="F237" s="34"/>
      <c r="G237" s="34"/>
      <c r="H237" s="34"/>
      <c r="I237" s="34"/>
    </row>
    <row r="238" spans="6:9" ht="12.75">
      <c r="F238" s="34"/>
      <c r="G238" s="34"/>
      <c r="H238" s="34"/>
      <c r="I238" s="34"/>
    </row>
    <row r="239" spans="6:9" ht="12.75">
      <c r="F239" s="34"/>
      <c r="G239" s="34"/>
      <c r="H239" s="34"/>
      <c r="I239" s="34"/>
    </row>
    <row r="240" spans="6:9" ht="12.75">
      <c r="F240" s="34"/>
      <c r="G240" s="34"/>
      <c r="H240" s="34"/>
      <c r="I240" s="34"/>
    </row>
    <row r="241" spans="6:9" ht="12.75">
      <c r="F241" s="34"/>
      <c r="G241" s="34"/>
      <c r="H241" s="34"/>
      <c r="I241" s="34"/>
    </row>
    <row r="242" spans="6:9" ht="12.75">
      <c r="F242" s="34"/>
      <c r="G242" s="34"/>
      <c r="H242" s="34"/>
      <c r="I242" s="34"/>
    </row>
    <row r="243" spans="6:9" ht="12.75">
      <c r="F243" s="34"/>
      <c r="G243" s="34"/>
      <c r="H243" s="34"/>
      <c r="I243" s="34"/>
    </row>
    <row r="244" spans="6:9" ht="12.75">
      <c r="F244" s="34"/>
      <c r="G244" s="34"/>
      <c r="H244" s="34"/>
      <c r="I244" s="34"/>
    </row>
    <row r="245" spans="6:9" ht="12.75">
      <c r="F245" s="34"/>
      <c r="G245" s="34"/>
      <c r="H245" s="34"/>
      <c r="I245" s="34"/>
    </row>
    <row r="246" spans="6:9" ht="12.75">
      <c r="F246" s="34"/>
      <c r="G246" s="34"/>
      <c r="H246" s="34"/>
      <c r="I246" s="34"/>
    </row>
    <row r="247" spans="6:9" ht="12.75">
      <c r="F247" s="34"/>
      <c r="G247" s="34"/>
      <c r="H247" s="34"/>
      <c r="I247" s="34"/>
    </row>
    <row r="248" spans="6:9" ht="12.75">
      <c r="F248" s="34"/>
      <c r="G248" s="34"/>
      <c r="H248" s="34"/>
      <c r="I248" s="34"/>
    </row>
    <row r="249" spans="6:9" ht="12.75">
      <c r="F249" s="34"/>
      <c r="G249" s="34"/>
      <c r="H249" s="34"/>
      <c r="I249" s="34"/>
    </row>
    <row r="250" spans="6:9" ht="12.75">
      <c r="F250" s="34"/>
      <c r="G250" s="34"/>
      <c r="H250" s="34"/>
      <c r="I250" s="34"/>
    </row>
    <row r="251" spans="6:9" ht="12.75">
      <c r="F251" s="34"/>
      <c r="G251" s="34"/>
      <c r="H251" s="34"/>
      <c r="I251" s="34"/>
    </row>
    <row r="252" spans="6:9" ht="12.75">
      <c r="F252" s="34"/>
      <c r="G252" s="34"/>
      <c r="H252" s="34"/>
      <c r="I252" s="34"/>
    </row>
    <row r="253" spans="6:9" ht="12.75">
      <c r="F253" s="34"/>
      <c r="G253" s="34"/>
      <c r="H253" s="34"/>
      <c r="I253" s="34"/>
    </row>
    <row r="254" spans="6:9" ht="12.75">
      <c r="F254" s="34"/>
      <c r="G254" s="34"/>
      <c r="H254" s="34"/>
      <c r="I254" s="34"/>
    </row>
    <row r="255" spans="6:9" ht="12.75">
      <c r="F255" s="34"/>
      <c r="G255" s="34"/>
      <c r="H255" s="34"/>
      <c r="I255" s="34"/>
    </row>
    <row r="256" spans="6:9" ht="12.75">
      <c r="F256" s="34"/>
      <c r="G256" s="34"/>
      <c r="H256" s="34"/>
      <c r="I256" s="34"/>
    </row>
    <row r="257" spans="6:9" ht="12.75">
      <c r="F257" s="34"/>
      <c r="G257" s="34"/>
      <c r="H257" s="34"/>
      <c r="I257" s="34"/>
    </row>
    <row r="258" spans="6:9" ht="12.75">
      <c r="F258" s="34"/>
      <c r="G258" s="34"/>
      <c r="H258" s="34"/>
      <c r="I258" s="34"/>
    </row>
    <row r="259" spans="6:9" ht="12.75">
      <c r="F259" s="34"/>
      <c r="G259" s="34"/>
      <c r="H259" s="34"/>
      <c r="I259" s="34"/>
    </row>
    <row r="260" spans="6:9" ht="12.75">
      <c r="F260" s="34"/>
      <c r="G260" s="34"/>
      <c r="H260" s="34"/>
      <c r="I260" s="34"/>
    </row>
    <row r="261" spans="6:9" ht="12.75">
      <c r="F261" s="34"/>
      <c r="G261" s="34"/>
      <c r="H261" s="34"/>
      <c r="I261" s="34"/>
    </row>
    <row r="262" spans="6:9" ht="12.75">
      <c r="F262" s="34"/>
      <c r="G262" s="34"/>
      <c r="H262" s="34"/>
      <c r="I262" s="34"/>
    </row>
    <row r="263" spans="6:9" ht="12.75">
      <c r="F263" s="34"/>
      <c r="G263" s="34"/>
      <c r="H263" s="34"/>
      <c r="I263" s="34"/>
    </row>
    <row r="264" spans="6:9" ht="12.75">
      <c r="F264" s="34"/>
      <c r="G264" s="34"/>
      <c r="H264" s="34"/>
      <c r="I264" s="34"/>
    </row>
    <row r="265" spans="6:9" ht="12.75">
      <c r="F265" s="34"/>
      <c r="G265" s="34"/>
      <c r="H265" s="34"/>
      <c r="I265" s="34"/>
    </row>
    <row r="266" spans="6:9" ht="12.75">
      <c r="F266" s="34"/>
      <c r="G266" s="34"/>
      <c r="H266" s="34"/>
      <c r="I266" s="34"/>
    </row>
    <row r="267" spans="6:9" ht="12.75">
      <c r="F267" s="34"/>
      <c r="G267" s="34"/>
      <c r="H267" s="34"/>
      <c r="I267" s="34"/>
    </row>
    <row r="268" spans="6:9" ht="12.75">
      <c r="F268" s="34"/>
      <c r="G268" s="34"/>
      <c r="H268" s="34"/>
      <c r="I268" s="34"/>
    </row>
    <row r="269" spans="6:9" ht="12.75">
      <c r="F269" s="34"/>
      <c r="G269" s="34"/>
      <c r="H269" s="34"/>
      <c r="I269" s="34"/>
    </row>
    <row r="270" spans="6:9" ht="12.75">
      <c r="F270" s="34"/>
      <c r="G270" s="34"/>
      <c r="H270" s="34"/>
      <c r="I270" s="34"/>
    </row>
    <row r="271" spans="6:9" ht="12.75">
      <c r="F271" s="34"/>
      <c r="G271" s="34"/>
      <c r="H271" s="34"/>
      <c r="I271" s="34"/>
    </row>
    <row r="272" spans="6:9" ht="12.75">
      <c r="F272" s="34"/>
      <c r="G272" s="34"/>
      <c r="H272" s="34"/>
      <c r="I272" s="34"/>
    </row>
    <row r="273" spans="6:9" ht="12.75">
      <c r="F273" s="34"/>
      <c r="G273" s="34"/>
      <c r="H273" s="34"/>
      <c r="I273" s="34"/>
    </row>
    <row r="274" spans="6:9" ht="12.75">
      <c r="F274" s="34"/>
      <c r="G274" s="34"/>
      <c r="H274" s="34"/>
      <c r="I274" s="34"/>
    </row>
    <row r="275" spans="6:9" ht="12.75">
      <c r="F275" s="34"/>
      <c r="G275" s="34"/>
      <c r="H275" s="34"/>
      <c r="I275" s="34"/>
    </row>
    <row r="276" spans="6:9" ht="12.75">
      <c r="F276" s="34"/>
      <c r="G276" s="34"/>
      <c r="H276" s="34"/>
      <c r="I276" s="34"/>
    </row>
    <row r="277" spans="6:9" ht="12.75">
      <c r="F277" s="34"/>
      <c r="G277" s="34"/>
      <c r="H277" s="34"/>
      <c r="I277" s="34"/>
    </row>
    <row r="278" spans="6:9" ht="12.75">
      <c r="F278" s="34"/>
      <c r="G278" s="34"/>
      <c r="H278" s="34"/>
      <c r="I278" s="34"/>
    </row>
    <row r="279" spans="6:9" ht="12.75">
      <c r="F279" s="34"/>
      <c r="G279" s="34"/>
      <c r="H279" s="34"/>
      <c r="I279" s="34"/>
    </row>
    <row r="280" spans="6:9" ht="12.75">
      <c r="F280" s="34"/>
      <c r="G280" s="34"/>
      <c r="H280" s="34"/>
      <c r="I280" s="34"/>
    </row>
    <row r="281" spans="6:9" ht="12.75">
      <c r="F281" s="34"/>
      <c r="G281" s="34"/>
      <c r="H281" s="34"/>
      <c r="I281" s="34"/>
    </row>
    <row r="282" spans="6:9" ht="12.75">
      <c r="F282" s="34"/>
      <c r="G282" s="34"/>
      <c r="H282" s="34"/>
      <c r="I282" s="34"/>
    </row>
    <row r="283" spans="6:9" ht="12.75">
      <c r="F283" s="34"/>
      <c r="G283" s="34"/>
      <c r="H283" s="34"/>
      <c r="I283" s="34"/>
    </row>
    <row r="284" spans="6:9" ht="12.75">
      <c r="F284" s="34"/>
      <c r="G284" s="34"/>
      <c r="H284" s="34"/>
      <c r="I284" s="34"/>
    </row>
    <row r="285" spans="6:9" ht="12.75">
      <c r="F285" s="34"/>
      <c r="G285" s="34"/>
      <c r="H285" s="34"/>
      <c r="I285" s="34"/>
    </row>
    <row r="286" spans="6:9" ht="12.75">
      <c r="F286" s="34"/>
      <c r="G286" s="34"/>
      <c r="H286" s="34"/>
      <c r="I286" s="34"/>
    </row>
    <row r="287" spans="6:9" ht="12.75">
      <c r="F287" s="34"/>
      <c r="G287" s="34"/>
      <c r="H287" s="34"/>
      <c r="I287" s="34"/>
    </row>
    <row r="288" spans="6:9" ht="12.75">
      <c r="F288" s="34"/>
      <c r="G288" s="34"/>
      <c r="H288" s="34"/>
      <c r="I288" s="34"/>
    </row>
    <row r="289" spans="6:9" ht="12.75">
      <c r="F289" s="34"/>
      <c r="G289" s="34"/>
      <c r="H289" s="34"/>
      <c r="I289" s="34"/>
    </row>
    <row r="290" spans="6:9" ht="12.75">
      <c r="F290" s="34"/>
      <c r="G290" s="34"/>
      <c r="H290" s="34"/>
      <c r="I290" s="34"/>
    </row>
    <row r="291" spans="6:9" ht="12.75">
      <c r="F291" s="34"/>
      <c r="G291" s="34"/>
      <c r="H291" s="34"/>
      <c r="I291" s="34"/>
    </row>
    <row r="292" spans="6:9" ht="12.75">
      <c r="F292" s="34"/>
      <c r="G292" s="34"/>
      <c r="H292" s="34"/>
      <c r="I292" s="34"/>
    </row>
    <row r="293" spans="6:9" ht="12.75">
      <c r="F293" s="34"/>
      <c r="G293" s="34"/>
      <c r="H293" s="34"/>
      <c r="I293" s="34"/>
    </row>
    <row r="294" spans="6:9" ht="12.75">
      <c r="F294" s="34"/>
      <c r="G294" s="34"/>
      <c r="H294" s="34"/>
      <c r="I294" s="34"/>
    </row>
    <row r="295" spans="6:9" ht="12.75">
      <c r="F295" s="34"/>
      <c r="G295" s="34"/>
      <c r="H295" s="34"/>
      <c r="I295" s="34"/>
    </row>
    <row r="296" spans="6:9" ht="12.75">
      <c r="F296" s="34"/>
      <c r="G296" s="34"/>
      <c r="H296" s="34"/>
      <c r="I296" s="34"/>
    </row>
    <row r="297" spans="6:9" ht="12.75">
      <c r="F297" s="34"/>
      <c r="G297" s="34"/>
      <c r="H297" s="34"/>
      <c r="I297" s="34"/>
    </row>
    <row r="298" spans="6:9" ht="12.75">
      <c r="F298" s="34"/>
      <c r="G298" s="34"/>
      <c r="H298" s="34"/>
      <c r="I298" s="34"/>
    </row>
    <row r="299" spans="6:9" ht="12.75">
      <c r="F299" s="34"/>
      <c r="G299" s="34"/>
      <c r="H299" s="34"/>
      <c r="I299" s="34"/>
    </row>
    <row r="300" spans="6:9" ht="12.75">
      <c r="F300" s="34"/>
      <c r="G300" s="34"/>
      <c r="H300" s="34"/>
      <c r="I300" s="34"/>
    </row>
    <row r="301" spans="6:9" ht="12.75">
      <c r="F301" s="34"/>
      <c r="G301" s="34"/>
      <c r="H301" s="34"/>
      <c r="I301" s="34"/>
    </row>
    <row r="302" spans="6:9" ht="12.75">
      <c r="F302" s="34"/>
      <c r="G302" s="34"/>
      <c r="H302" s="34"/>
      <c r="I302" s="34"/>
    </row>
    <row r="303" spans="6:9" ht="12.75">
      <c r="F303" s="34"/>
      <c r="G303" s="34"/>
      <c r="H303" s="34"/>
      <c r="I303" s="34"/>
    </row>
    <row r="304" spans="6:9" ht="12.75">
      <c r="F304" s="34"/>
      <c r="G304" s="34"/>
      <c r="H304" s="34"/>
      <c r="I304" s="34"/>
    </row>
    <row r="305" spans="6:9" ht="12.75">
      <c r="F305" s="34"/>
      <c r="G305" s="34"/>
      <c r="H305" s="34"/>
      <c r="I305" s="34"/>
    </row>
    <row r="306" spans="6:9" ht="12.75">
      <c r="F306" s="34"/>
      <c r="G306" s="34"/>
      <c r="H306" s="34"/>
      <c r="I306" s="34"/>
    </row>
    <row r="307" spans="6:9" ht="12.75">
      <c r="F307" s="34"/>
      <c r="G307" s="34"/>
      <c r="H307" s="34"/>
      <c r="I307" s="34"/>
    </row>
    <row r="308" spans="6:9" ht="12.75">
      <c r="F308" s="34"/>
      <c r="G308" s="34"/>
      <c r="H308" s="34"/>
      <c r="I308" s="34"/>
    </row>
    <row r="309" spans="6:9" ht="12.75">
      <c r="F309" s="34"/>
      <c r="G309" s="34"/>
      <c r="H309" s="34"/>
      <c r="I309" s="34"/>
    </row>
    <row r="310" spans="6:9" ht="12.75">
      <c r="F310" s="34"/>
      <c r="G310" s="34"/>
      <c r="H310" s="34"/>
      <c r="I310" s="34"/>
    </row>
    <row r="311" spans="6:9" ht="12.75">
      <c r="F311" s="34"/>
      <c r="G311" s="34"/>
      <c r="H311" s="34"/>
      <c r="I311" s="34"/>
    </row>
    <row r="312" spans="6:9" ht="12.75">
      <c r="F312" s="34"/>
      <c r="G312" s="34"/>
      <c r="H312" s="34"/>
      <c r="I312" s="34"/>
    </row>
    <row r="313" spans="6:9" ht="12.75">
      <c r="F313" s="34"/>
      <c r="G313" s="34"/>
      <c r="H313" s="34"/>
      <c r="I313" s="34"/>
    </row>
    <row r="314" spans="6:9" ht="12.75">
      <c r="F314" s="34"/>
      <c r="G314" s="34"/>
      <c r="H314" s="34"/>
      <c r="I314" s="34"/>
    </row>
    <row r="315" spans="6:9" ht="12.75">
      <c r="F315" s="34"/>
      <c r="G315" s="34"/>
      <c r="H315" s="34"/>
      <c r="I315" s="34"/>
    </row>
    <row r="316" spans="6:9" ht="12.75">
      <c r="F316" s="34"/>
      <c r="G316" s="34"/>
      <c r="H316" s="34"/>
      <c r="I316" s="34"/>
    </row>
    <row r="317" spans="6:9" ht="12.75">
      <c r="F317" s="34"/>
      <c r="G317" s="34"/>
      <c r="H317" s="34"/>
      <c r="I317" s="34"/>
    </row>
    <row r="318" spans="6:9" ht="12.75">
      <c r="F318" s="34"/>
      <c r="G318" s="34"/>
      <c r="H318" s="34"/>
      <c r="I318" s="34"/>
    </row>
    <row r="319" spans="6:9" ht="12.75">
      <c r="F319" s="34"/>
      <c r="G319" s="34"/>
      <c r="H319" s="34"/>
      <c r="I319" s="34"/>
    </row>
    <row r="320" spans="6:9" ht="12.75">
      <c r="F320" s="34"/>
      <c r="G320" s="34"/>
      <c r="H320" s="34"/>
      <c r="I320" s="34"/>
    </row>
    <row r="321" spans="6:9" ht="12.75">
      <c r="F321" s="34"/>
      <c r="G321" s="34"/>
      <c r="H321" s="34"/>
      <c r="I321" s="34"/>
    </row>
    <row r="322" spans="6:9" ht="12.75">
      <c r="F322" s="34"/>
      <c r="G322" s="34"/>
      <c r="H322" s="34"/>
      <c r="I322" s="34"/>
    </row>
    <row r="323" spans="6:9" ht="12.75">
      <c r="F323" s="34"/>
      <c r="G323" s="34"/>
      <c r="H323" s="34"/>
      <c r="I323" s="34"/>
    </row>
    <row r="324" spans="6:9" ht="12.75">
      <c r="F324" s="34"/>
      <c r="G324" s="34"/>
      <c r="H324" s="34"/>
      <c r="I324" s="34"/>
    </row>
    <row r="325" spans="6:9" ht="12.75">
      <c r="F325" s="34"/>
      <c r="G325" s="34"/>
      <c r="H325" s="34"/>
      <c r="I325" s="34"/>
    </row>
    <row r="326" spans="6:9" ht="12.75">
      <c r="F326" s="34"/>
      <c r="G326" s="34"/>
      <c r="H326" s="34"/>
      <c r="I326" s="34"/>
    </row>
    <row r="327" spans="6:9" ht="12.75">
      <c r="F327" s="34"/>
      <c r="G327" s="34"/>
      <c r="H327" s="34"/>
      <c r="I327" s="34"/>
    </row>
    <row r="328" spans="6:9" ht="12.75">
      <c r="F328" s="34"/>
      <c r="G328" s="34"/>
      <c r="H328" s="34"/>
      <c r="I328" s="34"/>
    </row>
    <row r="329" spans="6:9" ht="12.75">
      <c r="F329" s="34"/>
      <c r="G329" s="34"/>
      <c r="H329" s="34"/>
      <c r="I329" s="34"/>
    </row>
    <row r="330" spans="6:9" ht="12.75">
      <c r="F330" s="34"/>
      <c r="G330" s="34"/>
      <c r="H330" s="34"/>
      <c r="I330" s="34"/>
    </row>
    <row r="331" spans="6:9" ht="12.75">
      <c r="F331" s="34"/>
      <c r="G331" s="34"/>
      <c r="H331" s="34"/>
      <c r="I331" s="34"/>
    </row>
    <row r="332" spans="6:9" ht="12.75">
      <c r="F332" s="34"/>
      <c r="G332" s="34"/>
      <c r="H332" s="34"/>
      <c r="I332" s="34"/>
    </row>
    <row r="333" spans="6:9" ht="12.75">
      <c r="F333" s="34"/>
      <c r="G333" s="34"/>
      <c r="H333" s="34"/>
      <c r="I333" s="34"/>
    </row>
    <row r="334" spans="6:9" ht="12.75">
      <c r="F334" s="34"/>
      <c r="G334" s="34"/>
      <c r="H334" s="34"/>
      <c r="I334" s="34"/>
    </row>
    <row r="335" spans="6:9" ht="12.75">
      <c r="F335" s="34"/>
      <c r="G335" s="34"/>
      <c r="H335" s="34"/>
      <c r="I335" s="34"/>
    </row>
    <row r="336" spans="6:9" ht="12.75">
      <c r="F336" s="34"/>
      <c r="G336" s="34"/>
      <c r="H336" s="34"/>
      <c r="I336" s="34"/>
    </row>
    <row r="337" spans="6:9" ht="12.75">
      <c r="F337" s="34"/>
      <c r="G337" s="34"/>
      <c r="H337" s="34"/>
      <c r="I337" s="34"/>
    </row>
    <row r="338" spans="6:9" ht="12.75">
      <c r="F338" s="34"/>
      <c r="G338" s="34"/>
      <c r="H338" s="34"/>
      <c r="I338" s="34"/>
    </row>
    <row r="339" spans="6:9" ht="12.75">
      <c r="F339" s="34"/>
      <c r="G339" s="34"/>
      <c r="H339" s="34"/>
      <c r="I339" s="34"/>
    </row>
    <row r="340" spans="6:9" ht="12.75">
      <c r="F340" s="34"/>
      <c r="G340" s="34"/>
      <c r="H340" s="34"/>
      <c r="I340" s="34"/>
    </row>
    <row r="341" spans="6:9" ht="12.75">
      <c r="F341" s="34"/>
      <c r="G341" s="34"/>
      <c r="H341" s="34"/>
      <c r="I341" s="34"/>
    </row>
    <row r="342" spans="6:9" ht="12.75">
      <c r="F342" s="34"/>
      <c r="G342" s="34"/>
      <c r="H342" s="34"/>
      <c r="I342" s="34"/>
    </row>
    <row r="343" spans="6:9" ht="12.75">
      <c r="F343" s="34"/>
      <c r="G343" s="34"/>
      <c r="H343" s="34"/>
      <c r="I343" s="34"/>
    </row>
    <row r="344" spans="6:9" ht="12.75">
      <c r="F344" s="34"/>
      <c r="G344" s="34"/>
      <c r="H344" s="34"/>
      <c r="I344" s="34"/>
    </row>
    <row r="345" spans="6:9" ht="12.75">
      <c r="F345" s="34"/>
      <c r="G345" s="34"/>
      <c r="H345" s="34"/>
      <c r="I345" s="34"/>
    </row>
    <row r="346" spans="6:9" ht="12.75">
      <c r="F346" s="34"/>
      <c r="G346" s="34"/>
      <c r="H346" s="34"/>
      <c r="I346" s="34"/>
    </row>
    <row r="347" spans="6:9" ht="12.75">
      <c r="F347" s="34"/>
      <c r="G347" s="34"/>
      <c r="H347" s="34"/>
      <c r="I347" s="34"/>
    </row>
    <row r="348" spans="6:9" ht="12.75">
      <c r="F348" s="34"/>
      <c r="G348" s="34"/>
      <c r="H348" s="34"/>
      <c r="I348" s="34"/>
    </row>
    <row r="349" spans="6:9" ht="12.75">
      <c r="F349" s="34"/>
      <c r="G349" s="34"/>
      <c r="H349" s="34"/>
      <c r="I349" s="34"/>
    </row>
    <row r="350" spans="6:9" ht="12.75">
      <c r="F350" s="34"/>
      <c r="G350" s="34"/>
      <c r="H350" s="34"/>
      <c r="I350" s="34"/>
    </row>
    <row r="351" spans="6:9" ht="12.75">
      <c r="F351" s="34"/>
      <c r="G351" s="34"/>
      <c r="H351" s="34"/>
      <c r="I351" s="34"/>
    </row>
    <row r="352" spans="6:9" ht="12.75">
      <c r="F352" s="34"/>
      <c r="G352" s="34"/>
      <c r="H352" s="34"/>
      <c r="I352" s="34"/>
    </row>
    <row r="353" spans="6:9" ht="12.75">
      <c r="F353" s="34"/>
      <c r="G353" s="34"/>
      <c r="H353" s="34"/>
      <c r="I353" s="34"/>
    </row>
    <row r="354" spans="6:9" ht="12.75">
      <c r="F354" s="34"/>
      <c r="G354" s="34"/>
      <c r="H354" s="34"/>
      <c r="I354" s="34"/>
    </row>
    <row r="355" spans="6:9" ht="12.75">
      <c r="F355" s="34"/>
      <c r="G355" s="34"/>
      <c r="H355" s="34"/>
      <c r="I355" s="34"/>
    </row>
    <row r="356" spans="6:9" ht="12.75">
      <c r="F356" s="34"/>
      <c r="G356" s="34"/>
      <c r="H356" s="34"/>
      <c r="I356" s="34"/>
    </row>
    <row r="357" spans="6:9" ht="12.75">
      <c r="F357" s="34"/>
      <c r="G357" s="34"/>
      <c r="H357" s="34"/>
      <c r="I357" s="34"/>
    </row>
    <row r="358" spans="6:9" ht="12.75">
      <c r="F358" s="34"/>
      <c r="G358" s="34"/>
      <c r="H358" s="34"/>
      <c r="I358" s="34"/>
    </row>
    <row r="359" spans="6:9" ht="12.75">
      <c r="F359" s="34"/>
      <c r="G359" s="34"/>
      <c r="H359" s="34"/>
      <c r="I359" s="34"/>
    </row>
    <row r="360" spans="6:9" ht="12.75">
      <c r="F360" s="34"/>
      <c r="G360" s="34"/>
      <c r="H360" s="34"/>
      <c r="I360" s="34"/>
    </row>
    <row r="361" spans="6:9" ht="12.75">
      <c r="F361" s="34"/>
      <c r="G361" s="34"/>
      <c r="H361" s="34"/>
      <c r="I361" s="34"/>
    </row>
    <row r="362" spans="6:9" ht="12.75">
      <c r="F362" s="34"/>
      <c r="G362" s="34"/>
      <c r="H362" s="34"/>
      <c r="I362" s="34"/>
    </row>
    <row r="363" spans="6:9" ht="12.75">
      <c r="F363" s="34"/>
      <c r="G363" s="34"/>
      <c r="H363" s="34"/>
      <c r="I363" s="34"/>
    </row>
    <row r="364" spans="6:9" ht="12.75">
      <c r="F364" s="34"/>
      <c r="G364" s="34"/>
      <c r="H364" s="34"/>
      <c r="I364" s="34"/>
    </row>
    <row r="365" spans="6:9" ht="12.75">
      <c r="F365" s="34"/>
      <c r="G365" s="34"/>
      <c r="H365" s="34"/>
      <c r="I365" s="34"/>
    </row>
    <row r="366" spans="6:9" ht="12.75">
      <c r="F366" s="34"/>
      <c r="G366" s="34"/>
      <c r="H366" s="34"/>
      <c r="I366" s="34"/>
    </row>
    <row r="367" spans="6:9" ht="12.75">
      <c r="F367" s="34"/>
      <c r="G367" s="34"/>
      <c r="H367" s="34"/>
      <c r="I367" s="34"/>
    </row>
    <row r="368" spans="6:9" ht="12.75">
      <c r="F368" s="34"/>
      <c r="G368" s="34"/>
      <c r="H368" s="34"/>
      <c r="I368" s="34"/>
    </row>
    <row r="369" spans="6:9" ht="12.75">
      <c r="F369" s="34"/>
      <c r="G369" s="34"/>
      <c r="H369" s="34"/>
      <c r="I369" s="34"/>
    </row>
    <row r="370" spans="6:9" ht="12.75">
      <c r="F370" s="34"/>
      <c r="G370" s="34"/>
      <c r="H370" s="34"/>
      <c r="I370" s="34"/>
    </row>
    <row r="371" spans="6:9" ht="12.75">
      <c r="F371" s="34"/>
      <c r="G371" s="34"/>
      <c r="H371" s="34"/>
      <c r="I371" s="34"/>
    </row>
    <row r="372" spans="6:9" ht="12.75">
      <c r="F372" s="34"/>
      <c r="G372" s="34"/>
      <c r="H372" s="34"/>
      <c r="I372" s="34"/>
    </row>
    <row r="373" spans="6:9" ht="12.75">
      <c r="F373" s="34"/>
      <c r="G373" s="34"/>
      <c r="H373" s="34"/>
      <c r="I373" s="34"/>
    </row>
    <row r="374" spans="6:9" ht="12.75">
      <c r="F374" s="34"/>
      <c r="G374" s="34"/>
      <c r="H374" s="34"/>
      <c r="I374" s="34"/>
    </row>
    <row r="375" spans="6:9" ht="12.75">
      <c r="F375" s="34"/>
      <c r="G375" s="34"/>
      <c r="H375" s="34"/>
      <c r="I375" s="34"/>
    </row>
    <row r="376" spans="6:9" ht="12.75">
      <c r="F376" s="34"/>
      <c r="G376" s="34"/>
      <c r="H376" s="34"/>
      <c r="I376" s="34"/>
    </row>
    <row r="377" spans="6:9" ht="12.75">
      <c r="F377" s="34"/>
      <c r="G377" s="34"/>
      <c r="H377" s="34"/>
      <c r="I377" s="34"/>
    </row>
    <row r="378" spans="6:9" ht="12.75">
      <c r="F378" s="34"/>
      <c r="G378" s="34"/>
      <c r="H378" s="34"/>
      <c r="I378" s="34"/>
    </row>
    <row r="379" spans="6:9" ht="12.75">
      <c r="F379" s="34"/>
      <c r="G379" s="34"/>
      <c r="H379" s="34"/>
      <c r="I379" s="34"/>
    </row>
    <row r="380" spans="6:9" ht="12.75">
      <c r="F380" s="34"/>
      <c r="G380" s="34"/>
      <c r="H380" s="34"/>
      <c r="I380" s="34"/>
    </row>
    <row r="381" spans="6:9" ht="12.75">
      <c r="F381" s="34"/>
      <c r="G381" s="34"/>
      <c r="H381" s="34"/>
      <c r="I381" s="34"/>
    </row>
    <row r="382" spans="6:9" ht="12.75">
      <c r="F382" s="34"/>
      <c r="G382" s="34"/>
      <c r="H382" s="34"/>
      <c r="I382" s="34"/>
    </row>
    <row r="383" spans="6:9" ht="12.75">
      <c r="F383" s="34"/>
      <c r="G383" s="34"/>
      <c r="H383" s="34"/>
      <c r="I383" s="34"/>
    </row>
    <row r="384" spans="6:9" ht="12.75">
      <c r="F384" s="34"/>
      <c r="G384" s="34"/>
      <c r="H384" s="34"/>
      <c r="I384" s="34"/>
    </row>
    <row r="385" spans="6:9" ht="12.75">
      <c r="F385" s="34"/>
      <c r="G385" s="34"/>
      <c r="H385" s="34"/>
      <c r="I385" s="34"/>
    </row>
    <row r="386" spans="6:9" ht="12.75">
      <c r="F386" s="34"/>
      <c r="G386" s="34"/>
      <c r="H386" s="34"/>
      <c r="I386" s="34"/>
    </row>
    <row r="387" spans="6:9" ht="12.75">
      <c r="F387" s="34"/>
      <c r="G387" s="34"/>
      <c r="H387" s="34"/>
      <c r="I387" s="34"/>
    </row>
    <row r="388" spans="6:9" ht="12.75">
      <c r="F388" s="34"/>
      <c r="G388" s="34"/>
      <c r="H388" s="34"/>
      <c r="I388" s="34"/>
    </row>
    <row r="389" spans="6:9" ht="12.75">
      <c r="F389" s="34"/>
      <c r="G389" s="34"/>
      <c r="H389" s="34"/>
      <c r="I389" s="34"/>
    </row>
    <row r="390" spans="6:9" ht="12.75">
      <c r="F390" s="34"/>
      <c r="G390" s="34"/>
      <c r="H390" s="34"/>
      <c r="I390" s="34"/>
    </row>
    <row r="391" spans="6:9" ht="12.75">
      <c r="F391" s="34"/>
      <c r="G391" s="34"/>
      <c r="H391" s="34"/>
      <c r="I391" s="34"/>
    </row>
    <row r="392" spans="6:9" ht="12.75">
      <c r="F392" s="34"/>
      <c r="G392" s="34"/>
      <c r="H392" s="34"/>
      <c r="I392" s="34"/>
    </row>
    <row r="393" spans="6:9" ht="12.75">
      <c r="F393" s="34"/>
      <c r="G393" s="34"/>
      <c r="H393" s="34"/>
      <c r="I393" s="34"/>
    </row>
    <row r="394" spans="6:9" ht="12.75">
      <c r="F394" s="34"/>
      <c r="G394" s="34"/>
      <c r="H394" s="34"/>
      <c r="I394" s="34"/>
    </row>
    <row r="395" spans="6:9" ht="12.75">
      <c r="F395" s="34"/>
      <c r="G395" s="34"/>
      <c r="H395" s="34"/>
      <c r="I395" s="34"/>
    </row>
    <row r="396" spans="6:9" ht="12.75">
      <c r="F396" s="34"/>
      <c r="G396" s="34"/>
      <c r="H396" s="34"/>
      <c r="I396" s="34"/>
    </row>
    <row r="397" spans="6:9" ht="12.75">
      <c r="F397" s="34"/>
      <c r="G397" s="34"/>
      <c r="H397" s="34"/>
      <c r="I397" s="34"/>
    </row>
    <row r="398" spans="6:9" ht="12.75">
      <c r="F398" s="34"/>
      <c r="G398" s="34"/>
      <c r="H398" s="34"/>
      <c r="I398" s="34"/>
    </row>
    <row r="399" spans="6:9" ht="12.75">
      <c r="F399" s="34"/>
      <c r="G399" s="34"/>
      <c r="H399" s="34"/>
      <c r="I399" s="34"/>
    </row>
    <row r="400" spans="6:9" ht="12.75">
      <c r="F400" s="34"/>
      <c r="G400" s="34"/>
      <c r="H400" s="34"/>
      <c r="I400" s="34"/>
    </row>
    <row r="401" spans="6:9" ht="12.75">
      <c r="F401" s="34"/>
      <c r="G401" s="34"/>
      <c r="H401" s="34"/>
      <c r="I401" s="34"/>
    </row>
    <row r="402" spans="6:9" ht="12.75">
      <c r="F402" s="34"/>
      <c r="G402" s="34"/>
      <c r="H402" s="34"/>
      <c r="I402" s="34"/>
    </row>
    <row r="403" spans="6:9" ht="12.75">
      <c r="F403" s="34"/>
      <c r="G403" s="34"/>
      <c r="H403" s="34"/>
      <c r="I403" s="34"/>
    </row>
    <row r="404" spans="6:9" ht="12.75">
      <c r="F404" s="34"/>
      <c r="G404" s="34"/>
      <c r="H404" s="34"/>
      <c r="I404" s="34"/>
    </row>
    <row r="405" spans="6:9" ht="12.75">
      <c r="F405" s="34"/>
      <c r="G405" s="34"/>
      <c r="H405" s="34"/>
      <c r="I405" s="34"/>
    </row>
    <row r="406" spans="6:9" ht="12.75">
      <c r="F406" s="34"/>
      <c r="G406" s="34"/>
      <c r="H406" s="34"/>
      <c r="I406" s="34"/>
    </row>
    <row r="407" spans="6:9" ht="12.75">
      <c r="F407" s="34"/>
      <c r="G407" s="34"/>
      <c r="H407" s="34"/>
      <c r="I407" s="34"/>
    </row>
    <row r="408" spans="6:9" ht="12.75">
      <c r="F408" s="34"/>
      <c r="G408" s="34"/>
      <c r="H408" s="34"/>
      <c r="I408" s="34"/>
    </row>
  </sheetData>
  <sheetProtection/>
  <mergeCells count="14">
    <mergeCell ref="I4:I5"/>
    <mergeCell ref="J4:J5"/>
    <mergeCell ref="C3:D3"/>
    <mergeCell ref="H4:H5"/>
    <mergeCell ref="B4:B5"/>
    <mergeCell ref="C4:C5"/>
    <mergeCell ref="D4:D5"/>
    <mergeCell ref="E4:E5"/>
    <mergeCell ref="D2:K2"/>
    <mergeCell ref="J1:L1"/>
    <mergeCell ref="E3:K3"/>
    <mergeCell ref="K4:L4"/>
    <mergeCell ref="F4:F5"/>
    <mergeCell ref="G4:G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  <rowBreaks count="7" manualBreakCount="7">
    <brk id="12" min="4" max="10" man="1"/>
    <brk id="22" min="1" max="10" man="1"/>
    <brk id="32" min="1" max="10" man="1"/>
    <brk id="39" min="1" max="10" man="1"/>
    <brk id="47" min="1" max="10" man="1"/>
    <brk id="52" min="1" max="10" man="1"/>
    <brk id="63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User</cp:lastModifiedBy>
  <cp:lastPrinted>2020-03-31T05:50:33Z</cp:lastPrinted>
  <dcterms:created xsi:type="dcterms:W3CDTF">2004-10-20T08:35:41Z</dcterms:created>
  <dcterms:modified xsi:type="dcterms:W3CDTF">2020-06-24T12:20:05Z</dcterms:modified>
  <cp:category/>
  <cp:version/>
  <cp:contentType/>
  <cp:contentStatus/>
</cp:coreProperties>
</file>